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cewilcanada.sharepoint.com/sites/CEWILCanada-iHubOperations/Shared Documents/iHub Operations/Application(s)/2024-R1/FINAL/"/>
    </mc:Choice>
  </mc:AlternateContent>
  <xr:revisionPtr revIDLastSave="490" documentId="8_{F8932766-6A73-49A2-9E01-2115ACE087E0}" xr6:coauthVersionLast="47" xr6:coauthVersionMax="47" xr10:uidLastSave="{42719027-E62C-4CA1-AE1C-823327350967}"/>
  <workbookProtection workbookAlgorithmName="SHA-512" workbookHashValue="lgmx/SYqQLDuP8tRXm0sE1RaIBfNq5kvKdr9CqhBCOPNSpq0i7QDChh3O/Oa92Lhu+lDiGezFHlja7zvHzG4pg==" workbookSaltValue="Z214bqW6WqoLhhyzf7+EMQ==" workbookSpinCount="100000" lockStructure="1"/>
  <bookViews>
    <workbookView xWindow="11640" yWindow="-13725" windowWidth="21840" windowHeight="13020" xr2:uid="{1EA7D9CD-2DE3-452A-BCA9-82D09120442B}"/>
  </bookViews>
  <sheets>
    <sheet name="iHub Project (EN)" sheetId="1" r:id="rId1"/>
    <sheet name="Sheet1" sheetId="8" state="hidden" r:id="rId2"/>
    <sheet name="iHub Project (FR)" sheetId="9" r:id="rId3"/>
    <sheet name="Data Collection" sheetId="6" state="hidden" r:id="rId4"/>
  </sheets>
  <definedNames>
    <definedName name="_xlnm.Print_Area" localSheetId="0">'iHub Project (EN)'!$A$1:$F$68</definedName>
    <definedName name="_xlnm.Print_Area" localSheetId="2">'iHub Project (FR)'!$A$1:$F$68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4" i="9" l="1"/>
  <c r="B22" i="9"/>
  <c r="B22" i="1"/>
  <c r="D10" i="1"/>
  <c r="C34" i="9"/>
  <c r="C22" i="9"/>
  <c r="C35" i="9" l="1"/>
  <c r="C37" i="9" s="1"/>
  <c r="B35" i="9"/>
  <c r="B37" i="9" s="1"/>
  <c r="B40" i="9"/>
  <c r="D34" i="9"/>
  <c r="C40" i="9"/>
  <c r="D22" i="9"/>
  <c r="D35" i="9" l="1"/>
  <c r="D37" i="9" s="1"/>
  <c r="B68" i="1"/>
  <c r="B57" i="1"/>
  <c r="D30" i="1"/>
  <c r="D31" i="1"/>
  <c r="D32" i="1"/>
  <c r="D33" i="1"/>
  <c r="D29" i="1"/>
  <c r="D25" i="1"/>
  <c r="D26" i="1"/>
  <c r="D27" i="1"/>
  <c r="D24" i="1"/>
  <c r="D19" i="1"/>
  <c r="D20" i="1"/>
  <c r="D21" i="1"/>
  <c r="D15" i="1"/>
  <c r="D16" i="1"/>
  <c r="D17" i="1"/>
  <c r="D18" i="1"/>
  <c r="D14" i="1"/>
  <c r="D11" i="1"/>
  <c r="D12" i="1"/>
  <c r="C34" i="1" l="1"/>
  <c r="B34" i="1"/>
  <c r="C22" i="1"/>
  <c r="C35" i="1" l="1"/>
  <c r="C37" i="1" s="1"/>
  <c r="B35" i="1"/>
  <c r="B37" i="1" s="1"/>
  <c r="B40" i="1"/>
  <c r="D34" i="1"/>
  <c r="D22" i="1"/>
  <c r="C40" i="1"/>
  <c r="B57" i="9"/>
  <c r="B68" i="9"/>
  <c r="CN2" i="6"/>
  <c r="EK4" i="6"/>
  <c r="EL4" i="6"/>
  <c r="EM4" i="6"/>
  <c r="EJ4" i="6"/>
  <c r="EG4" i="6"/>
  <c r="EH4" i="6"/>
  <c r="EI4" i="6"/>
  <c r="EF4" i="6"/>
  <c r="EC4" i="6"/>
  <c r="ED4" i="6"/>
  <c r="EE4" i="6"/>
  <c r="EB4" i="6"/>
  <c r="DY4" i="6"/>
  <c r="DZ4" i="6"/>
  <c r="EA4" i="6"/>
  <c r="DX4" i="6"/>
  <c r="DU4" i="6"/>
  <c r="DV4" i="6"/>
  <c r="DW4" i="6"/>
  <c r="DT4" i="6"/>
  <c r="DQ4" i="6"/>
  <c r="DR4" i="6"/>
  <c r="DS4" i="6"/>
  <c r="DP4" i="6"/>
  <c r="DM4" i="6"/>
  <c r="DN4" i="6"/>
  <c r="DO4" i="6"/>
  <c r="DL4" i="6"/>
  <c r="DI4" i="6"/>
  <c r="DJ4" i="6"/>
  <c r="DK4" i="6"/>
  <c r="DH4" i="6"/>
  <c r="DE4" i="6"/>
  <c r="DF4" i="6"/>
  <c r="DG4" i="6"/>
  <c r="DD4" i="6"/>
  <c r="DA4" i="6"/>
  <c r="DB4" i="6"/>
  <c r="DC4" i="6"/>
  <c r="CZ4" i="6"/>
  <c r="CW4" i="6"/>
  <c r="CY4" i="6"/>
  <c r="CV4" i="6"/>
  <c r="CR4" i="6"/>
  <c r="CS4" i="6"/>
  <c r="CU4" i="6"/>
  <c r="CQ4" i="6"/>
  <c r="CM4" i="6"/>
  <c r="CN4" i="6"/>
  <c r="CP4" i="6"/>
  <c r="CL4" i="6"/>
  <c r="CH4" i="6"/>
  <c r="CI4" i="6"/>
  <c r="CK4" i="6"/>
  <c r="CG4" i="6"/>
  <c r="CC4" i="6"/>
  <c r="CD4" i="6"/>
  <c r="CF4" i="6"/>
  <c r="CB4" i="6"/>
  <c r="BX4" i="6"/>
  <c r="BY4" i="6"/>
  <c r="CA4" i="6"/>
  <c r="BW4" i="6"/>
  <c r="BT4" i="6"/>
  <c r="BV4" i="6"/>
  <c r="BS4" i="6"/>
  <c r="BP4" i="6"/>
  <c r="BR4" i="6"/>
  <c r="BO4" i="6"/>
  <c r="BL4" i="6"/>
  <c r="BN4" i="6"/>
  <c r="BK4" i="6"/>
  <c r="BH4" i="6"/>
  <c r="BJ4" i="6"/>
  <c r="BG4" i="6"/>
  <c r="BC4" i="6"/>
  <c r="BD4" i="6"/>
  <c r="BF4" i="6"/>
  <c r="BB4" i="6"/>
  <c r="AX4" i="6"/>
  <c r="AY4" i="6"/>
  <c r="BA4" i="6"/>
  <c r="AW4" i="6"/>
  <c r="AS4" i="6"/>
  <c r="AT4" i="6"/>
  <c r="AV4" i="6"/>
  <c r="AR4" i="6"/>
  <c r="AN4" i="6"/>
  <c r="AO4" i="6"/>
  <c r="AQ4" i="6"/>
  <c r="AM4" i="6"/>
  <c r="AI4" i="6"/>
  <c r="AJ4" i="6"/>
  <c r="AL4" i="6"/>
  <c r="AH4" i="6"/>
  <c r="AD4" i="6"/>
  <c r="AE4" i="6"/>
  <c r="AG4" i="6"/>
  <c r="AC4" i="6"/>
  <c r="Y4" i="6"/>
  <c r="Z4" i="6"/>
  <c r="AB4" i="6"/>
  <c r="X4" i="6"/>
  <c r="T4" i="6"/>
  <c r="U4" i="6"/>
  <c r="W4" i="6"/>
  <c r="S4" i="6"/>
  <c r="P4" i="6"/>
  <c r="R4" i="6"/>
  <c r="O4" i="6"/>
  <c r="N4" i="6"/>
  <c r="L4" i="6"/>
  <c r="K4" i="6"/>
  <c r="J4" i="6"/>
  <c r="H4" i="6"/>
  <c r="G4" i="6"/>
  <c r="D4" i="6"/>
  <c r="C4" i="6"/>
  <c r="B4" i="6"/>
  <c r="A4" i="6"/>
  <c r="D39" i="9"/>
  <c r="D40" i="9" s="1"/>
  <c r="D30" i="9"/>
  <c r="CE4" i="6" s="1"/>
  <c r="D31" i="9"/>
  <c r="CJ4" i="6" s="1"/>
  <c r="D32" i="9"/>
  <c r="CO4" i="6" s="1"/>
  <c r="D33" i="9"/>
  <c r="CT4" i="6" s="1"/>
  <c r="D29" i="9"/>
  <c r="BZ4" i="6" s="1"/>
  <c r="D25" i="9"/>
  <c r="BM4" i="6" s="1"/>
  <c r="D26" i="9"/>
  <c r="BQ4" i="6" s="1"/>
  <c r="D27" i="9"/>
  <c r="BU4" i="6" s="1"/>
  <c r="D24" i="9"/>
  <c r="BI4" i="6" s="1"/>
  <c r="D15" i="9"/>
  <c r="AA4" i="6" s="1"/>
  <c r="D16" i="9"/>
  <c r="AF4" i="6" s="1"/>
  <c r="D17" i="9"/>
  <c r="AK4" i="6" s="1"/>
  <c r="D18" i="9"/>
  <c r="AP4" i="6" s="1"/>
  <c r="D19" i="9"/>
  <c r="AU4" i="6" s="1"/>
  <c r="D20" i="9"/>
  <c r="AZ4" i="6" s="1"/>
  <c r="D21" i="9"/>
  <c r="BE4" i="6" s="1"/>
  <c r="D14" i="9"/>
  <c r="V4" i="6" s="1"/>
  <c r="D11" i="9"/>
  <c r="M4" i="6" s="1"/>
  <c r="D12" i="9"/>
  <c r="Q4" i="6" s="1"/>
  <c r="D10" i="9"/>
  <c r="EK2" i="6"/>
  <c r="EL2" i="6"/>
  <c r="EM2" i="6"/>
  <c r="EG2" i="6"/>
  <c r="EH2" i="6"/>
  <c r="EI2" i="6"/>
  <c r="EC2" i="6"/>
  <c r="ED2" i="6"/>
  <c r="EE2" i="6"/>
  <c r="DY2" i="6"/>
  <c r="DZ2" i="6"/>
  <c r="EA2" i="6"/>
  <c r="DU2" i="6"/>
  <c r="DV2" i="6"/>
  <c r="DW2" i="6"/>
  <c r="DQ2" i="6"/>
  <c r="DR2" i="6"/>
  <c r="DS2" i="6"/>
  <c r="DM2" i="6"/>
  <c r="DN2" i="6"/>
  <c r="DO2" i="6"/>
  <c r="DK2" i="6"/>
  <c r="DJ2" i="6"/>
  <c r="DF2" i="6"/>
  <c r="DB2" i="6"/>
  <c r="DI2" i="6"/>
  <c r="DG2" i="6"/>
  <c r="DE2" i="6"/>
  <c r="DC2" i="6"/>
  <c r="DA2" i="6"/>
  <c r="CW2" i="6"/>
  <c r="CV2" i="6"/>
  <c r="CS2" i="6"/>
  <c r="CR2" i="6"/>
  <c r="CM2" i="6"/>
  <c r="CI2" i="6"/>
  <c r="CH2" i="6"/>
  <c r="CD2" i="6"/>
  <c r="CC2" i="6"/>
  <c r="BY2" i="6"/>
  <c r="BX2" i="6"/>
  <c r="BT2" i="6"/>
  <c r="BS2" i="6"/>
  <c r="BP2" i="6"/>
  <c r="BO2" i="6"/>
  <c r="BL2" i="6"/>
  <c r="BK2" i="6"/>
  <c r="BH2" i="6"/>
  <c r="BG2" i="6"/>
  <c r="BD2" i="6"/>
  <c r="BC2" i="6"/>
  <c r="AY2" i="6"/>
  <c r="AX2" i="6"/>
  <c r="AT2" i="6"/>
  <c r="AS2" i="6"/>
  <c r="AO2" i="6"/>
  <c r="AN2" i="6"/>
  <c r="AJ2" i="6"/>
  <c r="AI2" i="6"/>
  <c r="AE2" i="6"/>
  <c r="AD2" i="6"/>
  <c r="Z2" i="6"/>
  <c r="Y2" i="6"/>
  <c r="U2" i="6"/>
  <c r="T2" i="6"/>
  <c r="P2" i="6"/>
  <c r="O2" i="6"/>
  <c r="L2" i="6"/>
  <c r="K2" i="6"/>
  <c r="H2" i="6"/>
  <c r="G2" i="6"/>
  <c r="D2" i="6"/>
  <c r="C2" i="6"/>
  <c r="B2" i="6"/>
  <c r="A2" i="6"/>
  <c r="D39" i="1"/>
  <c r="CE2" i="6"/>
  <c r="CJ2" i="6"/>
  <c r="BZ2" i="6"/>
  <c r="BM2" i="6"/>
  <c r="BI2" i="6"/>
  <c r="AA2" i="6"/>
  <c r="AF2" i="6"/>
  <c r="AK2" i="6"/>
  <c r="AP2" i="6"/>
  <c r="AU2" i="6"/>
  <c r="AZ2" i="6"/>
  <c r="BE2" i="6"/>
  <c r="V2" i="6"/>
  <c r="Q2" i="6"/>
  <c r="R2" i="6"/>
  <c r="N2" i="6"/>
  <c r="J2" i="6"/>
  <c r="EJ2" i="6"/>
  <c r="EF2" i="6"/>
  <c r="EB2" i="6"/>
  <c r="DX2" i="6"/>
  <c r="DT2" i="6"/>
  <c r="DP2" i="6"/>
  <c r="DL2" i="6"/>
  <c r="DH2" i="6"/>
  <c r="DD2" i="6"/>
  <c r="CZ2" i="6"/>
  <c r="CY2" i="6"/>
  <c r="CU2" i="6"/>
  <c r="CQ2" i="6"/>
  <c r="CP2" i="6"/>
  <c r="CL2" i="6"/>
  <c r="CK2" i="6"/>
  <c r="CG2" i="6"/>
  <c r="CF2" i="6"/>
  <c r="CB2" i="6"/>
  <c r="CA2" i="6"/>
  <c r="BW2" i="6"/>
  <c r="BV2" i="6"/>
  <c r="BR2" i="6"/>
  <c r="BN2" i="6"/>
  <c r="BJ2" i="6"/>
  <c r="BF2" i="6"/>
  <c r="BB2" i="6"/>
  <c r="BA2" i="6"/>
  <c r="AW2" i="6"/>
  <c r="AV2" i="6"/>
  <c r="AR2" i="6"/>
  <c r="AQ2" i="6"/>
  <c r="AM2" i="6"/>
  <c r="AL2" i="6"/>
  <c r="AH2" i="6"/>
  <c r="AG2" i="6"/>
  <c r="AC2" i="6"/>
  <c r="AB2" i="6"/>
  <c r="X2" i="6"/>
  <c r="W2" i="6"/>
  <c r="S2" i="6"/>
  <c r="D57" i="9" l="1"/>
  <c r="D35" i="1"/>
  <c r="D37" i="1" s="1"/>
  <c r="E37" i="1" s="1"/>
  <c r="BH7" i="6"/>
  <c r="AO7" i="6"/>
  <c r="DC7" i="6"/>
  <c r="DF7" i="6"/>
  <c r="CW7" i="6"/>
  <c r="U7" i="6"/>
  <c r="ED7" i="6"/>
  <c r="CX4" i="6"/>
  <c r="F22" i="9"/>
  <c r="E40" i="9" s="1"/>
  <c r="I4" i="6"/>
  <c r="BW7" i="6"/>
  <c r="CX2" i="6"/>
  <c r="DK7" i="6"/>
  <c r="EI7" i="6"/>
  <c r="DX7" i="6"/>
  <c r="DS7" i="6"/>
  <c r="EL7" i="6"/>
  <c r="W7" i="6"/>
  <c r="AQ7" i="6"/>
  <c r="DB7" i="6"/>
  <c r="DR7" i="6"/>
  <c r="DJ7" i="6"/>
  <c r="BQ2" i="6"/>
  <c r="BQ7" i="6" s="1"/>
  <c r="M2" i="6"/>
  <c r="M7" i="6" s="1"/>
  <c r="AC7" i="6"/>
  <c r="AW7" i="6"/>
  <c r="H7" i="6"/>
  <c r="BP7" i="6"/>
  <c r="AL7" i="6"/>
  <c r="DU7" i="6"/>
  <c r="EH7" i="6"/>
  <c r="DZ7" i="6"/>
  <c r="J7" i="6"/>
  <c r="CS7" i="6"/>
  <c r="CB7" i="6"/>
  <c r="R7" i="6"/>
  <c r="BY7" i="6"/>
  <c r="B7" i="6"/>
  <c r="BN7" i="6"/>
  <c r="AG7" i="6"/>
  <c r="BS7" i="6"/>
  <c r="BA7" i="6"/>
  <c r="EG7" i="6"/>
  <c r="CL7" i="6"/>
  <c r="K7" i="6"/>
  <c r="AD7" i="6"/>
  <c r="CC7" i="6"/>
  <c r="CH7" i="6"/>
  <c r="DL7" i="6"/>
  <c r="AJ7" i="6"/>
  <c r="BD7" i="6"/>
  <c r="AE7" i="6"/>
  <c r="DD7" i="6"/>
  <c r="T7" i="6"/>
  <c r="CV7" i="6"/>
  <c r="AH7" i="6"/>
  <c r="BF7" i="6"/>
  <c r="DM7" i="6"/>
  <c r="EM7" i="6"/>
  <c r="CQ7" i="6"/>
  <c r="BI7" i="6"/>
  <c r="P7" i="6"/>
  <c r="DE7" i="6"/>
  <c r="AR7" i="6"/>
  <c r="BR7" i="6"/>
  <c r="CA7" i="6"/>
  <c r="CU7" i="6"/>
  <c r="AB7" i="6"/>
  <c r="AV7" i="6"/>
  <c r="N7" i="6"/>
  <c r="Y7" i="6"/>
  <c r="AS7" i="6"/>
  <c r="EE7" i="6"/>
  <c r="DA7" i="6"/>
  <c r="D7" i="6"/>
  <c r="L7" i="6"/>
  <c r="BO7" i="6"/>
  <c r="BL7" i="6"/>
  <c r="BK7" i="6"/>
  <c r="BC7" i="6"/>
  <c r="AX7" i="6"/>
  <c r="AN7" i="6"/>
  <c r="O7" i="6"/>
  <c r="EK7" i="6"/>
  <c r="EJ7" i="6"/>
  <c r="EF7" i="6"/>
  <c r="EC7" i="6"/>
  <c r="EB7" i="6"/>
  <c r="EA7" i="6"/>
  <c r="DY7" i="6"/>
  <c r="DW7" i="6"/>
  <c r="DV7" i="6"/>
  <c r="DT7" i="6"/>
  <c r="DQ7" i="6"/>
  <c r="DP7" i="6"/>
  <c r="DO7" i="6"/>
  <c r="DN7" i="6"/>
  <c r="DI7" i="6"/>
  <c r="DH7" i="6"/>
  <c r="DG7" i="6"/>
  <c r="CZ7" i="6"/>
  <c r="CY7" i="6"/>
  <c r="CR7" i="6"/>
  <c r="CP7" i="6"/>
  <c r="CN7" i="6"/>
  <c r="CM7" i="6"/>
  <c r="CK7" i="6"/>
  <c r="CI7" i="6"/>
  <c r="CJ7" i="6"/>
  <c r="CG7" i="6"/>
  <c r="CF7" i="6"/>
  <c r="CD7" i="6"/>
  <c r="CE7" i="6"/>
  <c r="BX7" i="6"/>
  <c r="BZ7" i="6"/>
  <c r="BV7" i="6"/>
  <c r="BT7" i="6"/>
  <c r="BM7" i="6"/>
  <c r="BJ7" i="6"/>
  <c r="BG7" i="6"/>
  <c r="BE7" i="6"/>
  <c r="BB7" i="6"/>
  <c r="AY7" i="6"/>
  <c r="AZ7" i="6"/>
  <c r="AT7" i="6"/>
  <c r="AU7" i="6"/>
  <c r="AP7" i="6"/>
  <c r="AM7" i="6"/>
  <c r="AK7" i="6"/>
  <c r="AI7" i="6"/>
  <c r="AF7" i="6"/>
  <c r="Z7" i="6"/>
  <c r="AA7" i="6"/>
  <c r="X7" i="6"/>
  <c r="V7" i="6"/>
  <c r="S7" i="6"/>
  <c r="Q7" i="6"/>
  <c r="G7" i="6"/>
  <c r="C7" i="6"/>
  <c r="A7" i="6"/>
  <c r="CT2" i="6"/>
  <c r="CT7" i="6" s="1"/>
  <c r="BU2" i="6"/>
  <c r="BU7" i="6" s="1"/>
  <c r="I2" i="6"/>
  <c r="CO2" i="6"/>
  <c r="CO7" i="6" s="1"/>
  <c r="B44" i="9" l="1"/>
  <c r="CX7" i="6"/>
  <c r="I7" i="6"/>
  <c r="D40" i="1"/>
  <c r="E37" i="9"/>
  <c r="F22" i="1" l="1"/>
  <c r="E40" i="1" s="1"/>
  <c r="D57" i="1"/>
  <c r="B44" i="1"/>
  <c r="B4" i="1"/>
  <c r="F4" i="1" s="1"/>
  <c r="B4" i="9"/>
  <c r="E4" i="6" s="1"/>
  <c r="F2" i="6" l="1"/>
  <c r="E5" i="1"/>
  <c r="E2" i="6"/>
  <c r="E7" i="6" s="1"/>
  <c r="F4" i="9"/>
  <c r="E5" i="9" s="1"/>
  <c r="F4" i="6" l="1"/>
  <c r="F7" i="6" s="1"/>
  <c r="EO7" i="6" s="1"/>
</calcChain>
</file>

<file path=xl/sharedStrings.xml><?xml version="1.0" encoding="utf-8"?>
<sst xmlns="http://schemas.openxmlformats.org/spreadsheetml/2006/main" count="256" uniqueCount="240">
  <si>
    <t xml:space="preserve">Name of Institution: </t>
  </si>
  <si>
    <t>Project Title:</t>
  </si>
  <si>
    <t>Total number of eligible student participants:</t>
  </si>
  <si>
    <t>Budget</t>
  </si>
  <si>
    <r>
      <t xml:space="preserve">Categories 
</t>
    </r>
    <r>
      <rPr>
        <sz val="12"/>
        <color rgb="FFFFFFFF"/>
        <rFont val="Calibri"/>
        <family val="2"/>
      </rPr>
      <t>(fill out only those that apply)</t>
    </r>
  </si>
  <si>
    <r>
      <t xml:space="preserve">Detailed Budget Description
 </t>
    </r>
    <r>
      <rPr>
        <sz val="12"/>
        <color rgb="FFFFFFFF"/>
        <rFont val="Calibri"/>
        <family val="2"/>
      </rPr>
      <t>(please provide specifics on your expected expenses including the per student cost when applicable)</t>
    </r>
  </si>
  <si>
    <t>`</t>
  </si>
  <si>
    <t>Compensation (Wages/Stipend)</t>
  </si>
  <si>
    <t>Financial support (e.g., program fees, transportation, child care or other per student costs normally paid by students)</t>
  </si>
  <si>
    <t>Other (please specify)</t>
  </si>
  <si>
    <t>Materials, supplies, resources</t>
  </si>
  <si>
    <t>Program enhancement</t>
  </si>
  <si>
    <t>Events</t>
  </si>
  <si>
    <t>Professional Fees</t>
  </si>
  <si>
    <t>TOTAL</t>
  </si>
  <si>
    <t>CEWIL iHub Partner Contribution Confirmation</t>
  </si>
  <si>
    <t>20% of your total budget is</t>
  </si>
  <si>
    <r>
      <t xml:space="preserve">Type of Contribution 
</t>
    </r>
    <r>
      <rPr>
        <sz val="12"/>
        <color theme="0"/>
        <rFont val="Calibri"/>
        <family val="2"/>
      </rPr>
      <t>(in-kind or cash)</t>
    </r>
  </si>
  <si>
    <r>
      <t xml:space="preserve">Details 
</t>
    </r>
    <r>
      <rPr>
        <sz val="12"/>
        <color theme="0"/>
        <rFont val="Calibri"/>
        <family val="2"/>
      </rPr>
      <t>(Please provide calculations on how you arrived at your amount)</t>
    </r>
  </si>
  <si>
    <t>Type of Contribution
 (in-kind or cash)</t>
  </si>
  <si>
    <t>Details 
(Please provide calculations on how you arrived at your amount)</t>
  </si>
  <si>
    <t>Cash</t>
  </si>
  <si>
    <t>en nature</t>
  </si>
  <si>
    <t>In-kind</t>
  </si>
  <si>
    <t>en argent</t>
  </si>
  <si>
    <r>
      <t xml:space="preserve">Catégories
</t>
    </r>
    <r>
      <rPr>
        <sz val="12"/>
        <color rgb="FFFFFFFF"/>
        <rFont val="Calibri"/>
        <family val="2"/>
      </rPr>
      <t xml:space="preserve"> (ne remplissez que celles qui s'appliquent)</t>
    </r>
  </si>
  <si>
    <t>Rémunération (salaires / allocation)</t>
  </si>
  <si>
    <t>Matériaux, fournitures, ressources</t>
  </si>
  <si>
    <t>Amélioration du programme</t>
  </si>
  <si>
    <t>Événements</t>
  </si>
  <si>
    <t>Frais professionnels</t>
  </si>
  <si>
    <t>Autre (veuillez préciser)</t>
  </si>
  <si>
    <t>20 % de votre budget total se chiffre à</t>
  </si>
  <si>
    <r>
      <t xml:space="preserve">Détails 
</t>
    </r>
    <r>
      <rPr>
        <sz val="12"/>
        <color theme="0"/>
        <rFont val="Calibri"/>
        <family val="2"/>
      </rPr>
      <t>(Veuillez fournir des calculs sur la façon dont vous êtes arrivé à votre montant)</t>
    </r>
  </si>
  <si>
    <t>Title</t>
  </si>
  <si>
    <t>Total # students</t>
  </si>
  <si>
    <t>Per Student Cost</t>
  </si>
  <si>
    <t>Participant Compensation Description</t>
  </si>
  <si>
    <t>Participant Financial Support Description</t>
  </si>
  <si>
    <t>Participant Other Name2</t>
  </si>
  <si>
    <t>Participant Other Detail2</t>
  </si>
  <si>
    <t>Participant Other Name3</t>
  </si>
  <si>
    <t>Participant Other Detail3</t>
  </si>
  <si>
    <t>Participant Other Name4</t>
  </si>
  <si>
    <t>Participant Other Detail4</t>
  </si>
  <si>
    <t>Participant Other Name5</t>
  </si>
  <si>
    <t>Participant Other Detail5</t>
  </si>
  <si>
    <t>Participant Other Name6</t>
  </si>
  <si>
    <t>Participant Other Detail6</t>
  </si>
  <si>
    <t>Participant Other Name7</t>
  </si>
  <si>
    <t>Participant Other Detail7</t>
  </si>
  <si>
    <t>Participant Other Name8</t>
  </si>
  <si>
    <t>Participant Other Detail8</t>
  </si>
  <si>
    <t>Project Materials Detail</t>
  </si>
  <si>
    <t>Project Enhanvement Detail</t>
  </si>
  <si>
    <t>Project Events Detail</t>
  </si>
  <si>
    <t>Project Prof Fee Detail</t>
  </si>
  <si>
    <t>Project Other Detail1</t>
  </si>
  <si>
    <t>Project Other Name2</t>
  </si>
  <si>
    <t>Project Other Detail2</t>
  </si>
  <si>
    <t>Project Other Name3</t>
  </si>
  <si>
    <t>Project Other Detail3</t>
  </si>
  <si>
    <t>Project Other Name4</t>
  </si>
  <si>
    <t>Project Other Detail4</t>
  </si>
  <si>
    <t>Project Other Name5</t>
  </si>
  <si>
    <t>Project Other Detail5</t>
  </si>
  <si>
    <t>Emp/Com Partner Name1</t>
  </si>
  <si>
    <t>Emp/Com Partner Detail1</t>
  </si>
  <si>
    <t>Emp/Com Partner Cost1</t>
  </si>
  <si>
    <t>Emp/Com Partner Name2</t>
  </si>
  <si>
    <t>Emp/Com Partner Detail2</t>
  </si>
  <si>
    <t>Emp/Com Partner Cost2</t>
  </si>
  <si>
    <t>Emp/Com Partner Name3</t>
  </si>
  <si>
    <t>Emp/Com Partner Detail3</t>
  </si>
  <si>
    <t>Emp/Com Partner Cost3</t>
  </si>
  <si>
    <t>Emp/Com Partner Name4</t>
  </si>
  <si>
    <t>Emp/Com Partner Detail4</t>
  </si>
  <si>
    <t>Emp/Com Partner Cost4</t>
  </si>
  <si>
    <t>Emp/Com Partner Name5</t>
  </si>
  <si>
    <t>Emp/Com Partner Detail5</t>
  </si>
  <si>
    <t>Emp/Com Partner Cost5</t>
  </si>
  <si>
    <t>Contribution Amount Expected</t>
  </si>
  <si>
    <r>
      <t xml:space="preserve">Institution Contribution
</t>
    </r>
    <r>
      <rPr>
        <sz val="12"/>
        <color theme="0"/>
        <rFont val="Calibri"/>
        <family val="2"/>
        <scheme val="minor"/>
      </rPr>
      <t>(Not included in the 20% partnership contribution amount)</t>
    </r>
  </si>
  <si>
    <t>Total Amount of iHub Funding Request:</t>
  </si>
  <si>
    <t>Project #</t>
  </si>
  <si>
    <t>Total request</t>
  </si>
  <si>
    <t>Project Other Name1</t>
  </si>
  <si>
    <t>Emp/Com Partner Type1</t>
  </si>
  <si>
    <t>Emp/Com Partner Type3</t>
  </si>
  <si>
    <t>Emp/Com Partner Type4</t>
  </si>
  <si>
    <t>Emp/Com Partner Type5</t>
  </si>
  <si>
    <t>Emp/Com Partner Name6</t>
  </si>
  <si>
    <t>Emp/Com Partner Cost6</t>
  </si>
  <si>
    <t>Emp/Com Partner Type6</t>
  </si>
  <si>
    <t>Emp/Com Partner Detail6</t>
  </si>
  <si>
    <t>Emp/Com Partner Name7</t>
  </si>
  <si>
    <t>Emp/Com Partner Cost7</t>
  </si>
  <si>
    <t>Emp/Com Partner Type7</t>
  </si>
  <si>
    <t>Emp/Com Partner Name8</t>
  </si>
  <si>
    <t>Emp/Com Partner Cost8</t>
  </si>
  <si>
    <t>Emp/Com Partner Type8</t>
  </si>
  <si>
    <t>Emp/Com Partner Detail8</t>
  </si>
  <si>
    <t>Emp/Com Partner Name9</t>
  </si>
  <si>
    <t>Emp/Com Partner Cost9</t>
  </si>
  <si>
    <t>Emp/Com Partner Type9</t>
  </si>
  <si>
    <t>Emp/Com Partner Detail9</t>
  </si>
  <si>
    <t>Emp/Com Partner Name10</t>
  </si>
  <si>
    <t>Emp/Com Partner Cost10</t>
  </si>
  <si>
    <t>Emp/Com Partner Type10</t>
  </si>
  <si>
    <t>Emp/Com Partner Detail10</t>
  </si>
  <si>
    <t>Institution Name</t>
  </si>
  <si>
    <t>Emp/Com Partner Detail7</t>
  </si>
  <si>
    <t>Nom de l'institution :</t>
  </si>
  <si>
    <t>Montant total demandé :</t>
  </si>
  <si>
    <t>Titre du projet :</t>
  </si>
  <si>
    <r>
      <t xml:space="preserve">Project Number: </t>
    </r>
    <r>
      <rPr>
        <sz val="10"/>
        <color theme="1"/>
        <rFont val="Calibri"/>
        <family val="2"/>
        <scheme val="minor"/>
      </rPr>
      <t>(Administrative use only)</t>
    </r>
  </si>
  <si>
    <t xml:space="preserve">5. Institution Contribution:  You may choose to list your institution's contribution; however, it will NOT be used in the 20% calculation. </t>
  </si>
  <si>
    <t>Maximum administrative costs allowed:</t>
  </si>
  <si>
    <t>Administrative cost requested</t>
  </si>
  <si>
    <t>Industry/Community Partner Source</t>
  </si>
  <si>
    <t>iHUB PROJECT TOTAL</t>
  </si>
  <si>
    <t>Materials, supplies or resources supplied directly to the student</t>
  </si>
  <si>
    <r>
      <t xml:space="preserve">Numéro du projet : </t>
    </r>
    <r>
      <rPr>
        <b/>
        <sz val="10"/>
        <color theme="1"/>
        <rFont val="Calibri"/>
        <family val="2"/>
        <scheme val="minor"/>
      </rPr>
      <t>(Réservé à l'administration)</t>
    </r>
  </si>
  <si>
    <t>Montant maximal autorisé en frais administratifs</t>
  </si>
  <si>
    <t>Frais administratifs demandés</t>
  </si>
  <si>
    <t>BUDGET TOTAL PROJET IHUB</t>
  </si>
  <si>
    <t xml:space="preserve">Matériel, fournitures ou ressources fournis directement aux étudiants </t>
  </si>
  <si>
    <t>Participant Material Desc</t>
  </si>
  <si>
    <t>Admin detail</t>
  </si>
  <si>
    <t>Emp/Com Partner Type2</t>
  </si>
  <si>
    <t>Total Amount Requested</t>
  </si>
  <si>
    <t>Participant CompensationTotal</t>
  </si>
  <si>
    <t>Participant Financial SupportTotal</t>
  </si>
  <si>
    <t>Participant Materials AmtTotal</t>
  </si>
  <si>
    <t>Participant Other Name1</t>
  </si>
  <si>
    <t>Project Materials CostTotal</t>
  </si>
  <si>
    <t>Project Events CostTotal</t>
  </si>
  <si>
    <t>Project Prof Fee CostTOTAL</t>
  </si>
  <si>
    <t>Project Other Cost1A</t>
  </si>
  <si>
    <t>Project Other Cost1B</t>
  </si>
  <si>
    <t>Project Other Cost1Total</t>
  </si>
  <si>
    <t>Project Other Cost2B</t>
  </si>
  <si>
    <t>Project Other Cost2Total</t>
  </si>
  <si>
    <t>Project Other Cost3A</t>
  </si>
  <si>
    <t>Project Other Cost3B</t>
  </si>
  <si>
    <t>Project Other Cost3Total</t>
  </si>
  <si>
    <t>Project Other Cost4A</t>
  </si>
  <si>
    <t>Project Other Cost4B</t>
  </si>
  <si>
    <t>Project Other Cost4Total</t>
  </si>
  <si>
    <t>Project Other Cost5A</t>
  </si>
  <si>
    <t>Project Other Cost5B</t>
  </si>
  <si>
    <t>Project Other Cost5Total</t>
  </si>
  <si>
    <t>Admin RequestA</t>
  </si>
  <si>
    <t>Admin RequestB</t>
  </si>
  <si>
    <t>Admin RequestTOTAL</t>
  </si>
  <si>
    <t>Participant CompensationA</t>
  </si>
  <si>
    <t>Participant CompensationB</t>
  </si>
  <si>
    <t>Participant Financial SupportA</t>
  </si>
  <si>
    <t>Participant Financial SupportB</t>
  </si>
  <si>
    <t>Participant Materials AmtA</t>
  </si>
  <si>
    <t>Participant Materials AmtB</t>
  </si>
  <si>
    <t>ParticipantOther Amount1A</t>
  </si>
  <si>
    <t>ParticipantOther Amount1B</t>
  </si>
  <si>
    <t>ParticipantOther Amount1TOTAL</t>
  </si>
  <si>
    <t>Participant Other Detail1</t>
  </si>
  <si>
    <t>Participant Other Amount2A</t>
  </si>
  <si>
    <t>Participant Other Amount2B</t>
  </si>
  <si>
    <t>Participant Other Amount2Total</t>
  </si>
  <si>
    <t>Participant Other Amount3A</t>
  </si>
  <si>
    <t>Participant Other Amount3B</t>
  </si>
  <si>
    <t>Participant Other Amount3Total</t>
  </si>
  <si>
    <t>Participant Other Amount4A</t>
  </si>
  <si>
    <t>Participant Other Amount4B</t>
  </si>
  <si>
    <t>Participant Other Amount4Total</t>
  </si>
  <si>
    <t>Participant Other Amount5A</t>
  </si>
  <si>
    <t>Participant Other Amount5B</t>
  </si>
  <si>
    <t>Participant Other Amount5Total</t>
  </si>
  <si>
    <t>Participant Other Amount6A</t>
  </si>
  <si>
    <t>Participant Other Amount6B</t>
  </si>
  <si>
    <t>Participant Other Amount6Total</t>
  </si>
  <si>
    <t>Participant Other Amount7A</t>
  </si>
  <si>
    <t>Participant Other Amount7B</t>
  </si>
  <si>
    <t>Participant Other Amount7Total</t>
  </si>
  <si>
    <t>Participant Other Amount8A</t>
  </si>
  <si>
    <t>Participant Other Amount8B</t>
  </si>
  <si>
    <t>Participant Other Amount8Total</t>
  </si>
  <si>
    <t>Project Materials CostA</t>
  </si>
  <si>
    <t>Project Materials CostB</t>
  </si>
  <si>
    <t>Project Enhancement CostA</t>
  </si>
  <si>
    <t>Project Enhancement CostB</t>
  </si>
  <si>
    <t>Project Enhancement CostTotal</t>
  </si>
  <si>
    <t>Project Events CostA</t>
  </si>
  <si>
    <t>Project Events CostB</t>
  </si>
  <si>
    <t>Project Prof Fee CostA</t>
  </si>
  <si>
    <t>Project Prof Fee CostB</t>
  </si>
  <si>
    <t>Project Other Cost2A</t>
  </si>
  <si>
    <t>Average cost per student:</t>
  </si>
  <si>
    <r>
      <t xml:space="preserve">Details 
</t>
    </r>
    <r>
      <rPr>
        <sz val="12"/>
        <color theme="0"/>
        <rFont val="Calibri"/>
        <family val="2"/>
      </rPr>
      <t>(Please describe purpose and provide calculations on how you arrived at your amount)</t>
    </r>
  </si>
  <si>
    <t>SOUS-TOTAL - Coûts directs du projet</t>
  </si>
  <si>
    <t xml:space="preserve">SOUS-TOTAL - Coûts directs des participants </t>
  </si>
  <si>
    <r>
      <t xml:space="preserve">2. </t>
    </r>
    <r>
      <rPr>
        <b/>
        <sz val="14"/>
        <rFont val="Calibri"/>
        <family val="2"/>
      </rPr>
      <t xml:space="preserve">Direct Project Costs:  </t>
    </r>
    <r>
      <rPr>
        <sz val="12"/>
        <rFont val="Calibri"/>
        <family val="2"/>
      </rPr>
      <t>These are costs directly associated with the project but not given directly to the student including materials which will be retained by the institution and used for future experiences.</t>
    </r>
  </si>
  <si>
    <r>
      <t xml:space="preserve">1. </t>
    </r>
    <r>
      <rPr>
        <b/>
        <sz val="14"/>
        <color rgb="FF000000"/>
        <rFont val="Calibri"/>
        <family val="2"/>
      </rPr>
      <t xml:space="preserve">Direct Participant Costs:  </t>
    </r>
    <r>
      <rPr>
        <sz val="12"/>
        <color rgb="FF000000"/>
        <rFont val="Calibri"/>
        <family val="2"/>
      </rPr>
      <t xml:space="preserve">This includes direct compensation to students and all materials and supplies provided (e.g., project equipment, personal protective equipment, project supplies), technology licenses, workshop fees, child care costs, transportation costs, hospitality, etc. paid for by the iHub project and received by/used by the student. </t>
    </r>
  </si>
  <si>
    <t>CHECK</t>
  </si>
  <si>
    <t>Nombre total d'étudiant.es admissibles prévu.es :</t>
  </si>
  <si>
    <t>Coût moyen par étudiant.e :</t>
  </si>
  <si>
    <r>
      <t xml:space="preserve">2. </t>
    </r>
    <r>
      <rPr>
        <b/>
        <sz val="14"/>
        <rFont val="Calibri"/>
        <family val="2"/>
      </rPr>
      <t xml:space="preserve">Coûts directs du projet </t>
    </r>
    <r>
      <rPr>
        <b/>
        <sz val="12"/>
        <rFont val="Calibri"/>
        <family val="2"/>
      </rPr>
      <t>: Ce montant inclue les coûts directement associés au projet mais qui ne sont pas remis directement à l'étudiant.e, y compris le matériel qui sera conservé par l'établissement et utilisé pour de futures expériences.</t>
    </r>
  </si>
  <si>
    <t xml:space="preserve">Percentage of Budget:  </t>
  </si>
  <si>
    <t xml:space="preserve">Pourcentage du budget : </t>
  </si>
  <si>
    <t>2024-R1 Budget Template for the Innovative Stream and Enhanced Stream of funding</t>
  </si>
  <si>
    <t>Amount Requested
Sep 1 - Dec 31, 2024</t>
  </si>
  <si>
    <t>Amount Requested
May 1 - Aug 31, 2024</t>
  </si>
  <si>
    <t>PROJECT SUBTOTAL</t>
  </si>
  <si>
    <t>DIRECT PARTICIPANT COST SUBTOTAL</t>
  </si>
  <si>
    <t>DIRECT PROJECT COST SUBTOTAL</t>
  </si>
  <si>
    <t>Montant demandé
1re sept - 31 déc, 2024</t>
  </si>
  <si>
    <t>Montant demandé
1re mai - 31 août, 2024</t>
  </si>
  <si>
    <t>SOUS-TOTAL DU PROJET</t>
  </si>
  <si>
    <t>2024-R1 Modèle budgetaire pour le volet innovation et le volet amélioration</t>
  </si>
  <si>
    <t>Montant  total demandé</t>
  </si>
  <si>
    <r>
      <t xml:space="preserve">3. </t>
    </r>
    <r>
      <rPr>
        <b/>
        <sz val="14"/>
        <rFont val="Calibri"/>
        <family val="2"/>
      </rPr>
      <t xml:space="preserve">OPTIONAL- Administrative costs:  </t>
    </r>
    <r>
      <rPr>
        <sz val="12"/>
        <rFont val="Calibri"/>
        <family val="2"/>
      </rPr>
      <t>Up to 10% of the budget can be used to support administrative activities. This includes overhead costs, staffing and costs related to central administrative functions related to this project (e.g. reporting, evaluation, scheduling, copying, issuing stipends, and head office support).</t>
    </r>
    <r>
      <rPr>
        <b/>
        <sz val="12"/>
        <rFont val="Calibri"/>
        <family val="2"/>
      </rPr>
      <t xml:space="preserve">  This 10% is included in the calculated maximum of $2,000 per student.</t>
    </r>
  </si>
  <si>
    <r>
      <t>1</t>
    </r>
    <r>
      <rPr>
        <b/>
        <sz val="14"/>
        <color rgb="FF000000"/>
        <rFont val="Calibri"/>
        <family val="2"/>
      </rPr>
      <t>. Coûts directs de</t>
    </r>
    <r>
      <rPr>
        <b/>
        <sz val="14"/>
        <rFont val="Calibri"/>
        <family val="2"/>
      </rPr>
      <t xml:space="preserve">s participants </t>
    </r>
    <r>
      <rPr>
        <b/>
        <sz val="12"/>
        <rFont val="Calibri"/>
        <family val="2"/>
      </rPr>
      <t>: Ce montant comprend la rémunération directe des étudiant.es et tous les matériaux et fournitures fournis (par exemple, l'équipement du projet, le matériel de protection individuelle, les fournitures de projet, les licences technologiques, les frais de formation, les frais de garde d'enfants, les frais de transport, l'accueil, etc.) payés par le projet iHub et reçu/utilisé par l'étudiant.e.</t>
    </r>
  </si>
  <si>
    <r>
      <t>Description détaillée du budget
(</t>
    </r>
    <r>
      <rPr>
        <sz val="12"/>
        <color rgb="FFFFFFFF"/>
        <rFont val="Calibri"/>
        <family val="2"/>
      </rPr>
      <t>Veuillez fournir des détails sur vos dépenses prévues, y compris le coût étudiant, le cas échéant.)</t>
    </r>
  </si>
  <si>
    <t>Aide financière (par exemple, frais de programme, transport, garde d'enfants ou autres frais par étudiant normalement payés par les étudiants)</t>
  </si>
  <si>
    <r>
      <t xml:space="preserve">3. </t>
    </r>
    <r>
      <rPr>
        <b/>
        <sz val="14"/>
        <rFont val="Calibri"/>
        <family val="2"/>
      </rPr>
      <t xml:space="preserve">OPTIONNEL - Frais administratifs </t>
    </r>
    <r>
      <rPr>
        <b/>
        <sz val="12"/>
        <rFont val="Calibri"/>
        <family val="2"/>
      </rPr>
      <t>: jusqu'à 10 % du budget peut être utilisé pour soutenir les activités administratives. Ce montant comprend les frais généraux, le personel et les coûts liés aux fonctions administratives directement liées à ce projet (par exemple, rapports et reddition de compte, évaluation, planification, logistique, remise des allocations et soutien au au siège social). Ce 10 % est inclus dans le maximum calculé de 2 000 $ par étudiant.e.</t>
    </r>
  </si>
  <si>
    <t>Montant total demandé</t>
  </si>
  <si>
    <t>Détails 
(Veuillez décrire l'objectif et fournir les calculs sur la façon dont les montants budgétaires indiqués ont été calculés.)</t>
  </si>
  <si>
    <t>Confirmation de la contribution du partenaire au projet iHub d'ECAIT</t>
  </si>
  <si>
    <t xml:space="preserve">Total Amount Requested </t>
  </si>
  <si>
    <t>4. Source : Parternaire industriel / communautaire</t>
  </si>
  <si>
    <t xml:space="preserve">Source : Parternaire industriel / communautaire  </t>
  </si>
  <si>
    <t xml:space="preserve">Montant prévu de la contribution </t>
  </si>
  <si>
    <r>
      <t xml:space="preserve">Type de contribution 
</t>
    </r>
    <r>
      <rPr>
        <sz val="12"/>
        <color theme="0"/>
        <rFont val="Calibri"/>
        <family val="2"/>
      </rPr>
      <t>(en nature ou en argent)</t>
    </r>
  </si>
  <si>
    <r>
      <t xml:space="preserve">Source: Institutionnelle
</t>
    </r>
    <r>
      <rPr>
        <sz val="12"/>
        <color theme="0"/>
        <rFont val="Calibri"/>
        <family val="2"/>
        <scheme val="minor"/>
      </rPr>
      <t>(Le montant ne sera PAS utilisé dans le calcul de 20%)</t>
    </r>
  </si>
  <si>
    <t>5. Source: Institutionnelle :  Vous pouvez choisir de lister la contribution de votre institution au projet; cependant, il ne sera PAS utilisé dans le calcul de 20%.</t>
  </si>
  <si>
    <t>Détails 
(Veuillez fournir des calculs sur la façon dont vous êtes arrivé à votre montant)</t>
  </si>
  <si>
    <r>
      <rPr>
        <b/>
        <sz val="12"/>
        <color rgb="FFFF0000"/>
        <rFont val="Calibri"/>
        <family val="2"/>
      </rPr>
      <t>* For details on how to complete this template, please see the Applicant Guide.</t>
    </r>
    <r>
      <rPr>
        <sz val="12"/>
        <rFont val="Calibri"/>
        <family val="2"/>
      </rPr>
      <t xml:space="preserve">
* Include itemized breakdown of all direct support costs to students for IWIL experience, such as: stipends or funds provided directly to students; cost of equipment provided directly to students; funding to offset program participation costs (including travel). 
</t>
    </r>
    <r>
      <rPr>
        <sz val="12"/>
        <color rgb="FFFF0000"/>
        <rFont val="Calibri"/>
        <family val="2"/>
      </rPr>
      <t xml:space="preserve">* The maximum cost per students is $2,000
</t>
    </r>
    <r>
      <rPr>
        <sz val="12"/>
        <rFont val="Calibri"/>
        <family val="2"/>
      </rPr>
      <t xml:space="preserve">* </t>
    </r>
    <r>
      <rPr>
        <b/>
        <sz val="12"/>
        <rFont val="Calibri"/>
        <family val="2"/>
      </rPr>
      <t>To calculate the cost per student =</t>
    </r>
    <r>
      <rPr>
        <sz val="12"/>
        <rFont val="Calibri"/>
        <family val="2"/>
      </rPr>
      <t xml:space="preserve">  Direct Participant Costs </t>
    </r>
    <r>
      <rPr>
        <b/>
        <sz val="12"/>
        <rFont val="Calibri"/>
        <family val="2"/>
      </rPr>
      <t>+</t>
    </r>
    <r>
      <rPr>
        <sz val="12"/>
        <rFont val="Calibri"/>
        <family val="2"/>
      </rPr>
      <t xml:space="preserve"> </t>
    </r>
    <r>
      <rPr>
        <b/>
        <sz val="12"/>
        <rFont val="Calibri"/>
        <family val="2"/>
      </rPr>
      <t>(</t>
    </r>
    <r>
      <rPr>
        <sz val="12"/>
        <rFont val="Calibri"/>
        <family val="2"/>
      </rPr>
      <t xml:space="preserve">Direct Project Costs </t>
    </r>
    <r>
      <rPr>
        <b/>
        <sz val="12"/>
        <rFont val="Calibri"/>
        <family val="2"/>
      </rPr>
      <t xml:space="preserve">+ </t>
    </r>
    <r>
      <rPr>
        <sz val="12"/>
        <rFont val="Calibri"/>
        <family val="2"/>
      </rPr>
      <t>Administrative Costs</t>
    </r>
    <r>
      <rPr>
        <b/>
        <sz val="12"/>
        <rFont val="Calibri"/>
        <family val="2"/>
      </rPr>
      <t xml:space="preserve"> /</t>
    </r>
    <r>
      <rPr>
        <sz val="12"/>
        <rFont val="Calibri"/>
        <family val="2"/>
      </rPr>
      <t xml:space="preserve"> # of eligible students</t>
    </r>
    <r>
      <rPr>
        <b/>
        <sz val="12"/>
        <rFont val="Calibri"/>
        <family val="2"/>
      </rPr>
      <t>)</t>
    </r>
    <r>
      <rPr>
        <sz val="12"/>
        <rFont val="Calibri"/>
        <family val="2"/>
      </rPr>
      <t xml:space="preserve">.  Project costs and administrative costs are divided equally across the number of eligible students.  </t>
    </r>
    <r>
      <rPr>
        <sz val="12"/>
        <color rgb="FFFF0000"/>
        <rFont val="Calibri"/>
        <family val="2"/>
      </rPr>
      <t xml:space="preserve">Costs above the maximum of $2,000 per student will not be eligible for reimbursement.
</t>
    </r>
    <r>
      <rPr>
        <sz val="12"/>
        <rFont val="Calibri"/>
        <family val="2"/>
      </rPr>
      <t xml:space="preserve">* Projects with significant upfront direct project costs need to ensure they do not exceed the $2,000 maximum should less students participate than expected.
* Applicants must clearly indicate how all costs link directly to the project.
* Grant funds will be subject to monitoring and/or audit.
* Students </t>
    </r>
    <r>
      <rPr>
        <b/>
        <sz val="12"/>
        <rFont val="Calibri"/>
        <family val="2"/>
      </rPr>
      <t xml:space="preserve">must </t>
    </r>
    <r>
      <rPr>
        <sz val="12"/>
        <rFont val="Calibri"/>
        <family val="2"/>
      </rPr>
      <t xml:space="preserve">receive a minimum of $200 each in Direct Participant Costs. (section 1. below)
* Capital asset purchases of $1,000 or more are ineligible for funding.
* </t>
    </r>
    <r>
      <rPr>
        <sz val="12"/>
        <color rgb="FFFF0000"/>
        <rFont val="Calibri"/>
        <family val="2"/>
      </rPr>
      <t xml:space="preserve">Direct Participant Costs </t>
    </r>
    <r>
      <rPr>
        <b/>
        <sz val="12"/>
        <color rgb="FFFF0000"/>
        <rFont val="Calibri"/>
        <family val="2"/>
      </rPr>
      <t xml:space="preserve">MUST </t>
    </r>
    <r>
      <rPr>
        <sz val="12"/>
        <color rgb="FFFF0000"/>
        <rFont val="Calibri"/>
        <family val="2"/>
      </rPr>
      <t>be at least 60% of the overall budget</t>
    </r>
    <r>
      <rPr>
        <sz val="12"/>
        <rFont val="Calibri"/>
        <family val="2"/>
      </rPr>
      <t xml:space="preserve">.  Projects that do not meet this requirement will not be funded.
* Administrative costs will be reimbursed at </t>
    </r>
    <r>
      <rPr>
        <b/>
        <sz val="12"/>
        <rFont val="Calibri"/>
        <family val="2"/>
      </rPr>
      <t>up to</t>
    </r>
    <r>
      <rPr>
        <sz val="12"/>
        <rFont val="Calibri"/>
        <family val="2"/>
      </rPr>
      <t xml:space="preserve"> </t>
    </r>
    <r>
      <rPr>
        <b/>
        <sz val="12"/>
        <rFont val="Calibri"/>
        <family val="2"/>
      </rPr>
      <t>10% of funds spent at the end of the project.</t>
    </r>
    <r>
      <rPr>
        <sz val="12"/>
        <rFont val="Calibri"/>
        <family val="2"/>
      </rPr>
      <t xml:space="preserve">  Should your project spend less than expected, the allowable administrative funding will be reduced accordingly.
* Staff costs are no longer allowed as a separate budget line. Staff costs are included in administrative costs. Any staff costs above and beyond the administrative costs will not be funded.
* Funds must be spent during the project period.
* Funds must be spent on eligible students only.  Refer to the Applicant Guide for details on eligibility.
* Should the application be approved for funding, any changes to the budget must meet our Contract Flexibility and Amendment Policy.
</t>
    </r>
  </si>
  <si>
    <t>The following list of community / industry partners must contribute at least 20% of the total budget as cash or in-kind donations.  Please note that industry / community partners MUST be eligible, Canadian or have a Canadian office to qualify.  Please see the Application Guide for eligibility criteria.</t>
  </si>
  <si>
    <t>4. Industry / Community Partner Contribution</t>
  </si>
  <si>
    <t>Les partenaires industriels / communautaires listés ci-dessous doivent contribuer à au moins 20 % du budget total avec des contributions en espèce ou en nature.  Veuillez noter que les partenaires industriels / communautaires DOIVENT être admissibles, canadiens ou avoir un bureau canadien pour se qualifier. Veuillez consulter le guide d'application iHUB pour connaître les critères d'éligibilité.</t>
  </si>
  <si>
    <r>
      <rPr>
        <b/>
        <sz val="12"/>
        <color rgb="FFFF0000"/>
        <rFont val="Calibri"/>
        <family val="2"/>
      </rPr>
      <t>* Pour plus de détails sur la façon de complèter ce modèle, veuillez vous référer au guide d'application.</t>
    </r>
    <r>
      <rPr>
        <sz val="12"/>
        <rFont val="Calibri"/>
        <family val="2"/>
      </rPr>
      <t xml:space="preserve">
* Inclure un résumé détaillé du coût de tout le soutien direct aux étudiant.es pour l'expérience iHub. Exemple: les allocations ou les fonds fournis directement aux étudiant.es; le coût de l'équipement fourni directement aux étudiant.es; financement pour compenser les coûts de participation au programme (y compris les déplacements).
</t>
    </r>
    <r>
      <rPr>
        <sz val="12"/>
        <color rgb="FFFF0000"/>
        <rFont val="Calibri"/>
        <family val="2"/>
      </rPr>
      <t xml:space="preserve">* Les étudiant.es peuvent recevoir un maximum de 2 000 $ par expérience iHub.
</t>
    </r>
    <r>
      <rPr>
        <b/>
        <sz val="12"/>
        <rFont val="Calibri"/>
        <family val="2"/>
      </rPr>
      <t xml:space="preserve">* Pour calculer le coût par étudiant = </t>
    </r>
    <r>
      <rPr>
        <sz val="12"/>
        <rFont val="Calibri"/>
        <family val="2"/>
      </rPr>
      <t xml:space="preserve">coûts directs des participant.es </t>
    </r>
    <r>
      <rPr>
        <b/>
        <sz val="12"/>
        <rFont val="Calibri"/>
        <family val="2"/>
      </rPr>
      <t>+ (</t>
    </r>
    <r>
      <rPr>
        <sz val="12"/>
        <rFont val="Calibri"/>
        <family val="2"/>
      </rPr>
      <t xml:space="preserve">les coûts directs du projet </t>
    </r>
    <r>
      <rPr>
        <b/>
        <sz val="12"/>
        <rFont val="Calibri"/>
        <family val="2"/>
      </rPr>
      <t>+</t>
    </r>
    <r>
      <rPr>
        <sz val="12"/>
        <rFont val="Calibri"/>
        <family val="2"/>
      </rPr>
      <t xml:space="preserve"> les coûts administratifs </t>
    </r>
    <r>
      <rPr>
        <b/>
        <sz val="12"/>
        <rFont val="Calibri"/>
        <family val="2"/>
      </rPr>
      <t xml:space="preserve">/ </t>
    </r>
    <r>
      <rPr>
        <sz val="12"/>
        <rFont val="Calibri"/>
        <family val="2"/>
      </rPr>
      <t xml:space="preserve"> le nombre d'étudiant.es admissibles</t>
    </r>
    <r>
      <rPr>
        <b/>
        <sz val="12"/>
        <rFont val="Calibri"/>
        <family val="2"/>
      </rPr>
      <t>)</t>
    </r>
    <r>
      <rPr>
        <sz val="12"/>
        <rFont val="Calibri"/>
        <family val="2"/>
      </rPr>
      <t xml:space="preserve">. Les coûts directs du projet et les coûts administratifs sont répartis uniformément sur le nombre d'étudiant.es admissibles.  </t>
    </r>
    <r>
      <rPr>
        <sz val="12"/>
        <color rgb="FFFF0000"/>
        <rFont val="Calibri"/>
        <family val="2"/>
      </rPr>
      <t xml:space="preserve">Les frais supérieurs au maximum de 2 000 $ par étudiants ne seront pas admissibles à un remboursement.
</t>
    </r>
    <r>
      <rPr>
        <sz val="12"/>
        <rFont val="Calibri"/>
        <family val="2"/>
      </rPr>
      <t>* Les projets ayant des coûts directs importants doivent s'assurer qu'ils ne dépassent pas le maximum de 2 000 $ / étudiant.e (advenant qu’il y ait moins d’étudiant.es que prévu qui participent au projet.</t>
    </r>
    <r>
      <rPr>
        <sz val="12"/>
        <color rgb="FFFF0000"/>
        <rFont val="Calibri"/>
        <family val="2"/>
      </rPr>
      <t xml:space="preserve">
</t>
    </r>
    <r>
      <rPr>
        <sz val="12"/>
        <rFont val="Calibri"/>
        <family val="2"/>
      </rPr>
      <t>* Les demandeurs doivent indiquer clairement comment tous les coûts sont directement liés au projet.
* Les fonds de la subvention feront l'objet d'un suivi et / ou d'un audit.
* Les étudiant.es doivent recevoir un minimum de 200 $ chacun en côuts directs des participant.es (section 1. ci-dessous)
* Les achats d'immobilisation coûtant 1 000$ et plus ne sont pas admissibles au financement.
*</t>
    </r>
    <r>
      <rPr>
        <sz val="12"/>
        <color rgb="FFFF0000"/>
        <rFont val="Calibri"/>
        <family val="2"/>
      </rPr>
      <t xml:space="preserve"> Les coûts directs des participants doivent représenter au moins 60 % du budget global. </t>
    </r>
    <r>
      <rPr>
        <sz val="12"/>
        <rFont val="Calibri"/>
        <family val="2"/>
      </rPr>
      <t>Les projets qui ne satisfont pas à cette exigence ne seront pas financés.</t>
    </r>
    <r>
      <rPr>
        <sz val="12"/>
        <color rgb="FFFF0000"/>
        <rFont val="Calibri"/>
        <family val="2"/>
      </rPr>
      <t xml:space="preserve">
</t>
    </r>
    <r>
      <rPr>
        <sz val="12"/>
        <rFont val="Calibri"/>
        <family val="2"/>
      </rPr>
      <t xml:space="preserve">* Les frais administratifs seront remboursés à hauteur de </t>
    </r>
    <r>
      <rPr>
        <b/>
        <sz val="12"/>
        <rFont val="Calibri"/>
        <family val="2"/>
      </rPr>
      <t>10% des fonds dépensés à la fin du projet</t>
    </r>
    <r>
      <rPr>
        <sz val="12"/>
        <rFont val="Calibri"/>
        <family val="2"/>
      </rPr>
      <t>. Si votre projet dépense moins que prévu, le financement administratif autorisé sera réduit en conséquence.
* Les frais de personnel sont inclus dans les frais administratifs.
* Les fonds doivent être dépensés pendant la durée du projet. Les frais de personnel au-delà des frais administratifs ne seront pas financés.
* Les fonds doivent être dépensés uniquement pour les étudiant.es éligibles. Référer au guide d'application pour plus de détails sur l’éligibilité.
* Si la demande de financement est approuvée, toute modification apportée au budget doit respecter notre politique de flexibilité et de modification des contrats.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</si>
</sst>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44" formatCode="_-&quot;$&quot;* #,##0.00_-;\-&quot;$&quot;* #,##0.00_-;_-&quot;$&quot;* &quot;-&quot;??_-;_-@_-"/>
    <numFmt numFmtId="164" formatCode="_(&quot;$&quot;* #,##0.00_);_(&quot;$&quot;* \(#,##0.00\);_(&quot;$&quot;* &quot;-&quot;??_);_(@_)"/>
    <numFmt numFmtId="165" formatCode="&quot;$&quot;#,##0.00"/>
  </numFmts>
  <fonts count="38" x14ac:knownFonts="1">
    <font>
      <sz val="11"/>
      <color theme="1"/>
      <name val="Calibri"/>
      <family val="2"/>
      <scheme val="minor"/>
    </font>
    <font>
      <sz val="11"/>
      <color theme="1"/>
      <name val="Calibri"/>
      <family val="2"/>
      <scheme val="minor"/>
    </font>
    <font>
      <b/>
      <sz val="12"/>
      <color rgb="FFFFFFFF"/>
      <name val="Calibri"/>
      <family val="2"/>
    </font>
    <font>
      <sz val="12"/>
      <color rgb="FFFFFFFF"/>
      <name val="Calibri"/>
      <family val="2"/>
    </font>
    <font>
      <sz val="12"/>
      <name val="Calibri"/>
      <family val="2"/>
    </font>
    <font>
      <b/>
      <sz val="12"/>
      <color rgb="FF000000"/>
      <name val="Calibri"/>
      <family val="2"/>
    </font>
    <font>
      <sz val="12"/>
      <color rgb="FF000000"/>
      <name val="Calibri"/>
      <family val="2"/>
    </font>
    <font>
      <b/>
      <sz val="12"/>
      <name val="Calibri"/>
      <family val="2"/>
    </font>
    <font>
      <b/>
      <sz val="11"/>
      <color theme="1"/>
      <name val="Calibri"/>
      <family val="2"/>
      <scheme val="minor"/>
    </font>
    <font>
      <b/>
      <sz val="18"/>
      <color theme="1"/>
      <name val="Calibri"/>
      <family val="2"/>
      <scheme val="minor"/>
    </font>
    <font>
      <b/>
      <sz val="11"/>
      <name val="Calibri"/>
      <family val="2"/>
    </font>
    <font>
      <b/>
      <sz val="16"/>
      <color theme="1"/>
      <name val="Calibri"/>
      <family val="2"/>
      <scheme val="minor"/>
    </font>
    <font>
      <b/>
      <sz val="12"/>
      <color theme="0"/>
      <name val="Calibri"/>
      <family val="2"/>
    </font>
    <font>
      <b/>
      <sz val="11"/>
      <color rgb="FFFF0000"/>
      <name val="Calibri"/>
      <family val="2"/>
      <scheme val="minor"/>
    </font>
    <font>
      <b/>
      <sz val="11"/>
      <color rgb="FFFF0000"/>
      <name val="Calibri"/>
      <family val="2"/>
    </font>
    <font>
      <sz val="12"/>
      <color theme="1"/>
      <name val="Calibri"/>
      <family val="2"/>
      <scheme val="minor"/>
    </font>
    <font>
      <b/>
      <sz val="12"/>
      <color theme="1"/>
      <name val="Calibri"/>
      <family val="2"/>
      <scheme val="minor"/>
    </font>
    <font>
      <b/>
      <sz val="16"/>
      <color rgb="FFFFFFFF"/>
      <name val="Calibri"/>
      <family val="2"/>
    </font>
    <font>
      <b/>
      <sz val="16"/>
      <color rgb="FFFFFFFF"/>
      <name val="Calibri"/>
      <family val="2"/>
      <scheme val="minor"/>
    </font>
    <font>
      <b/>
      <sz val="12"/>
      <color theme="0"/>
      <name val="Calibri"/>
      <family val="2"/>
      <scheme val="minor"/>
    </font>
    <font>
      <sz val="12"/>
      <color theme="0"/>
      <name val="Calibri"/>
      <family val="2"/>
    </font>
    <font>
      <b/>
      <sz val="12"/>
      <color rgb="FFFF0000"/>
      <name val="Calibri"/>
      <family val="2"/>
    </font>
    <font>
      <sz val="12"/>
      <color theme="0"/>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color rgb="FFFF0000"/>
      <name val="Calibri"/>
      <family val="2"/>
      <scheme val="minor"/>
    </font>
    <font>
      <sz val="8"/>
      <name val="Calibri"/>
      <family val="2"/>
      <scheme val="minor"/>
    </font>
    <font>
      <sz val="14"/>
      <color theme="1"/>
      <name val="Calibri"/>
      <family val="2"/>
      <scheme val="minor"/>
    </font>
    <font>
      <sz val="12"/>
      <color rgb="FFFF0000"/>
      <name val="Calibri"/>
      <family val="2"/>
    </font>
    <font>
      <b/>
      <sz val="16"/>
      <name val="Calibri"/>
      <family val="2"/>
    </font>
    <font>
      <b/>
      <sz val="12"/>
      <color rgb="FFFF0000"/>
      <name val="Calibri"/>
      <family val="2"/>
      <scheme val="minor"/>
    </font>
    <font>
      <b/>
      <sz val="14"/>
      <name val="Calibri"/>
      <family val="2"/>
    </font>
    <font>
      <b/>
      <sz val="14"/>
      <color rgb="FFFF0000"/>
      <name val="Calibri"/>
      <family val="2"/>
    </font>
    <font>
      <sz val="14"/>
      <name val="Calibri"/>
      <family val="2"/>
    </font>
    <font>
      <b/>
      <sz val="14"/>
      <color rgb="FF000000"/>
      <name val="Calibri"/>
      <family val="2"/>
    </font>
    <font>
      <b/>
      <sz val="12"/>
      <name val="Calibri"/>
      <family val="2"/>
      <scheme val="minor"/>
    </font>
    <font>
      <b/>
      <sz val="16"/>
      <color rgb="FFFF0000"/>
      <name val="Calibri"/>
      <family val="2"/>
      <scheme val="minor"/>
    </font>
  </fonts>
  <fills count="14">
    <fill>
      <patternFill patternType="none"/>
    </fill>
    <fill>
      <patternFill patternType="gray125"/>
    </fill>
    <fill>
      <patternFill patternType="solid">
        <fgColor rgb="FF000000"/>
        <bgColor indexed="64"/>
      </patternFill>
    </fill>
    <fill>
      <patternFill patternType="solid">
        <fgColor theme="8"/>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
      <patternFill patternType="solid">
        <fgColor rgb="FF000000"/>
        <bgColor rgb="FF000000"/>
      </patternFill>
    </fill>
    <fill>
      <patternFill patternType="solid">
        <fgColor theme="0"/>
        <bgColor indexed="64"/>
      </patternFill>
    </fill>
    <fill>
      <patternFill patternType="solid">
        <fgColor theme="6" tint="0.59999389629810485"/>
        <bgColor indexed="65"/>
      </patternFill>
    </fill>
    <fill>
      <patternFill patternType="solid">
        <fgColor theme="6" tint="0.59999389629810485"/>
        <bgColor indexed="64"/>
      </patternFill>
    </fill>
    <fill>
      <patternFill patternType="solid">
        <fgColor theme="2" tint="-9.9978637043366805E-2"/>
        <bgColor indexed="64"/>
      </patternFill>
    </fill>
    <fill>
      <patternFill patternType="solid">
        <fgColor theme="8"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rgb="FF000000"/>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s>
  <cellStyleXfs count="4">
    <xf numFmtId="0" fontId="0" fillId="0" borderId="0"/>
    <xf numFmtId="164" fontId="1" fillId="0" borderId="0" applyFont="0" applyFill="0" applyBorder="0" applyAlignment="0" applyProtection="0"/>
    <xf numFmtId="0" fontId="1" fillId="10" borderId="0" applyNumberFormat="0" applyBorder="0" applyAlignment="0" applyProtection="0"/>
    <xf numFmtId="0" fontId="1" fillId="0" borderId="0"/>
  </cellStyleXfs>
  <cellXfs count="197">
    <xf numFmtId="0" fontId="0" fillId="0" borderId="0" xfId="0"/>
    <xf numFmtId="0" fontId="4" fillId="6" borderId="4" xfId="0" applyFont="1" applyFill="1" applyBorder="1" applyAlignment="1" applyProtection="1">
      <alignment horizontal="left" vertical="center" wrapText="1"/>
      <protection locked="0"/>
    </xf>
    <xf numFmtId="0" fontId="11" fillId="0" borderId="0" xfId="0" applyFont="1"/>
    <xf numFmtId="0" fontId="9" fillId="0" borderId="0" xfId="0" applyFont="1" applyAlignment="1">
      <alignment horizontal="left"/>
    </xf>
    <xf numFmtId="0" fontId="0" fillId="0" borderId="0" xfId="0" applyAlignment="1">
      <alignment wrapText="1"/>
    </xf>
    <xf numFmtId="0" fontId="10" fillId="0" borderId="0" xfId="0" applyFont="1" applyAlignment="1">
      <alignment horizontal="left" vertical="center"/>
    </xf>
    <xf numFmtId="164" fontId="0" fillId="0" borderId="0" xfId="1" applyFont="1" applyBorder="1" applyAlignment="1" applyProtection="1">
      <alignment vertical="top"/>
    </xf>
    <xf numFmtId="0" fontId="8" fillId="0" borderId="0" xfId="0" applyFont="1" applyAlignment="1">
      <alignment horizontal="left" vertical="center"/>
    </xf>
    <xf numFmtId="0" fontId="0" fillId="3" borderId="0" xfId="0" applyFill="1"/>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0" fillId="4" borderId="0" xfId="0" applyFill="1"/>
    <xf numFmtId="164" fontId="7" fillId="0" borderId="0" xfId="1" applyFont="1" applyFill="1" applyBorder="1" applyAlignment="1" applyProtection="1">
      <alignment horizontal="left" vertical="center" wrapText="1"/>
    </xf>
    <xf numFmtId="165" fontId="14" fillId="0" borderId="0" xfId="1" applyNumberFormat="1" applyFont="1" applyFill="1" applyBorder="1" applyAlignment="1" applyProtection="1">
      <alignment horizontal="left" vertical="center" wrapText="1"/>
    </xf>
    <xf numFmtId="0" fontId="0" fillId="5" borderId="0" xfId="0" applyFill="1"/>
    <xf numFmtId="49" fontId="0" fillId="0" borderId="0" xfId="0" applyNumberFormat="1" applyAlignment="1">
      <alignment vertical="top"/>
    </xf>
    <xf numFmtId="49" fontId="4" fillId="0" borderId="0" xfId="0" applyNumberFormat="1" applyFont="1" applyAlignment="1">
      <alignment vertical="center"/>
    </xf>
    <xf numFmtId="49" fontId="7" fillId="0" borderId="0" xfId="0" applyNumberFormat="1" applyFont="1" applyAlignment="1">
      <alignment vertical="center"/>
    </xf>
    <xf numFmtId="0" fontId="16" fillId="0" borderId="3" xfId="0" applyFont="1" applyBorder="1" applyAlignment="1">
      <alignment horizontal="left" vertical="center"/>
    </xf>
    <xf numFmtId="0" fontId="16" fillId="0" borderId="1" xfId="0" applyFont="1" applyBorder="1" applyAlignment="1">
      <alignment horizontal="left" vertical="center" wrapText="1"/>
    </xf>
    <xf numFmtId="0" fontId="16" fillId="0" borderId="6" xfId="0" applyFont="1" applyBorder="1" applyAlignment="1">
      <alignment horizontal="left" vertical="center"/>
    </xf>
    <xf numFmtId="0" fontId="16" fillId="0" borderId="2" xfId="0" applyFont="1" applyBorder="1" applyAlignment="1">
      <alignment vertical="center" wrapText="1"/>
    </xf>
    <xf numFmtId="0" fontId="16" fillId="0" borderId="4" xfId="0" applyFont="1" applyBorder="1" applyAlignment="1">
      <alignment vertical="center" wrapText="1"/>
    </xf>
    <xf numFmtId="0" fontId="19" fillId="7" borderId="4" xfId="2" applyFont="1" applyFill="1" applyBorder="1" applyAlignment="1" applyProtection="1">
      <alignment horizontal="center" vertical="center" wrapText="1"/>
    </xf>
    <xf numFmtId="164" fontId="19" fillId="7" borderId="1" xfId="2" applyNumberFormat="1" applyFont="1" applyFill="1" applyBorder="1" applyAlignment="1" applyProtection="1">
      <alignment horizontal="center" vertical="center" wrapText="1"/>
    </xf>
    <xf numFmtId="0" fontId="12" fillId="7" borderId="1"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8" fillId="0" borderId="0" xfId="3" applyFont="1"/>
    <xf numFmtId="0" fontId="16" fillId="0" borderId="5" xfId="1" applyNumberFormat="1" applyFont="1" applyBorder="1" applyAlignment="1" applyProtection="1">
      <alignment horizontal="left" vertical="center"/>
    </xf>
    <xf numFmtId="164" fontId="13" fillId="0" borderId="0" xfId="1" applyFont="1" applyBorder="1" applyAlignment="1" applyProtection="1">
      <alignment vertical="center"/>
    </xf>
    <xf numFmtId="164" fontId="21" fillId="0" borderId="0" xfId="1" applyFont="1" applyFill="1" applyBorder="1" applyAlignment="1" applyProtection="1">
      <alignment horizontal="center" vertical="center" wrapText="1"/>
    </xf>
    <xf numFmtId="165" fontId="10" fillId="0" borderId="0" xfId="1" applyNumberFormat="1" applyFont="1" applyFill="1" applyBorder="1" applyAlignment="1" applyProtection="1">
      <alignment horizontal="left" vertical="center" wrapText="1"/>
    </xf>
    <xf numFmtId="0" fontId="13" fillId="0" borderId="0" xfId="3" applyFont="1"/>
    <xf numFmtId="0" fontId="26" fillId="0" borderId="0" xfId="0" applyFont="1"/>
    <xf numFmtId="44" fontId="0" fillId="0" borderId="0" xfId="0" applyNumberFormat="1"/>
    <xf numFmtId="0" fontId="8" fillId="0" borderId="0" xfId="0" applyFont="1"/>
    <xf numFmtId="0" fontId="2" fillId="7" borderId="23" xfId="0" applyFont="1" applyFill="1" applyBorder="1" applyAlignment="1">
      <alignment horizontal="center" vertical="center" wrapText="1"/>
    </xf>
    <xf numFmtId="0" fontId="13" fillId="0" borderId="0" xfId="0" applyFont="1" applyAlignment="1">
      <alignment horizontal="right" vertical="center"/>
    </xf>
    <xf numFmtId="0" fontId="2" fillId="7" borderId="17" xfId="0" applyFont="1" applyFill="1" applyBorder="1" applyAlignment="1">
      <alignment horizontal="center" vertical="center" wrapText="1"/>
    </xf>
    <xf numFmtId="164" fontId="12" fillId="7" borderId="1" xfId="1" applyFont="1" applyFill="1" applyBorder="1" applyAlignment="1" applyProtection="1">
      <alignment horizontal="center" vertical="center" wrapText="1"/>
    </xf>
    <xf numFmtId="0" fontId="12" fillId="7" borderId="16" xfId="0" applyFont="1" applyFill="1" applyBorder="1" applyAlignment="1">
      <alignment horizontal="center" vertical="center" wrapText="1"/>
    </xf>
    <xf numFmtId="0" fontId="12" fillId="7" borderId="17" xfId="0" applyFont="1" applyFill="1" applyBorder="1" applyAlignment="1">
      <alignment horizontal="center" vertical="center" wrapText="1"/>
    </xf>
    <xf numFmtId="164" fontId="12" fillId="7" borderId="17" xfId="1" applyFont="1" applyFill="1" applyBorder="1" applyAlignment="1" applyProtection="1">
      <alignment horizontal="center" vertical="center" wrapText="1"/>
    </xf>
    <xf numFmtId="0" fontId="28" fillId="0" borderId="0" xfId="0" applyFont="1"/>
    <xf numFmtId="0" fontId="16" fillId="6" borderId="3" xfId="0" applyFont="1" applyFill="1" applyBorder="1" applyAlignment="1" applyProtection="1">
      <alignment horizontal="left" vertical="center"/>
      <protection locked="0"/>
    </xf>
    <xf numFmtId="0" fontId="16" fillId="6" borderId="1" xfId="0" applyFont="1" applyFill="1" applyBorder="1" applyAlignment="1" applyProtection="1">
      <alignment horizontal="right" vertical="center" wrapText="1"/>
      <protection locked="0"/>
    </xf>
    <xf numFmtId="164" fontId="16" fillId="4" borderId="6" xfId="0" applyNumberFormat="1" applyFont="1" applyFill="1" applyBorder="1" applyAlignment="1">
      <alignment horizontal="left" vertical="center"/>
    </xf>
    <xf numFmtId="165" fontId="6" fillId="6" borderId="9" xfId="0" applyNumberFormat="1" applyFont="1" applyFill="1" applyBorder="1" applyAlignment="1" applyProtection="1">
      <alignment horizontal="right" vertical="center" wrapText="1"/>
      <protection locked="0"/>
    </xf>
    <xf numFmtId="165" fontId="5" fillId="4" borderId="1" xfId="1" applyNumberFormat="1" applyFont="1" applyFill="1" applyBorder="1" applyAlignment="1" applyProtection="1">
      <alignment horizontal="right" vertical="center" wrapText="1"/>
    </xf>
    <xf numFmtId="165" fontId="4" fillId="6" borderId="9" xfId="0" applyNumberFormat="1" applyFont="1" applyFill="1" applyBorder="1" applyAlignment="1" applyProtection="1">
      <alignment horizontal="right" vertical="center" wrapText="1"/>
      <protection locked="0"/>
    </xf>
    <xf numFmtId="165" fontId="7" fillId="4" borderId="1" xfId="1" applyNumberFormat="1" applyFont="1" applyFill="1" applyBorder="1" applyAlignment="1" applyProtection="1">
      <alignment horizontal="right" vertical="center" wrapText="1"/>
    </xf>
    <xf numFmtId="0" fontId="30" fillId="0" borderId="0" xfId="0" applyFont="1" applyAlignment="1">
      <alignment horizontal="left" vertical="center" wrapText="1" indent="1"/>
    </xf>
    <xf numFmtId="164" fontId="7" fillId="0" borderId="0" xfId="1" applyFont="1" applyFill="1" applyBorder="1" applyAlignment="1" applyProtection="1">
      <alignment horizontal="right" vertical="center" wrapText="1"/>
    </xf>
    <xf numFmtId="164" fontId="7" fillId="0" borderId="0" xfId="1" applyFont="1" applyFill="1" applyBorder="1" applyAlignment="1" applyProtection="1">
      <alignment horizontal="center" vertical="center" wrapText="1"/>
    </xf>
    <xf numFmtId="0" fontId="30" fillId="4" borderId="25" xfId="0" applyFont="1" applyFill="1" applyBorder="1" applyAlignment="1">
      <alignment horizontal="left" vertical="center" wrapText="1" indent="1"/>
    </xf>
    <xf numFmtId="165" fontId="4" fillId="6" borderId="9" xfId="0" applyNumberFormat="1" applyFont="1" applyFill="1" applyBorder="1" applyAlignment="1" applyProtection="1">
      <alignment vertical="center" wrapText="1"/>
      <protection locked="0"/>
    </xf>
    <xf numFmtId="0" fontId="31" fillId="0" borderId="0" xfId="0" applyFont="1" applyAlignment="1">
      <alignment horizontal="left" vertical="center"/>
    </xf>
    <xf numFmtId="0" fontId="4" fillId="6" borderId="9" xfId="0" applyFont="1" applyFill="1" applyBorder="1" applyAlignment="1" applyProtection="1">
      <alignment horizontal="center" vertical="center" wrapText="1"/>
      <protection locked="0"/>
    </xf>
    <xf numFmtId="165" fontId="7" fillId="12" borderId="1" xfId="1" applyNumberFormat="1" applyFont="1" applyFill="1" applyBorder="1" applyAlignment="1" applyProtection="1">
      <alignment horizontal="right" vertical="center" wrapText="1"/>
    </xf>
    <xf numFmtId="165" fontId="7" fillId="4" borderId="19" xfId="1" applyNumberFormat="1" applyFont="1" applyFill="1" applyBorder="1" applyAlignment="1" applyProtection="1">
      <alignment horizontal="right" vertical="center" wrapText="1"/>
    </xf>
    <xf numFmtId="4" fontId="4" fillId="9" borderId="24" xfId="0" applyNumberFormat="1" applyFont="1" applyFill="1" applyBorder="1" applyAlignment="1">
      <alignment horizontal="right" vertical="center" wrapText="1"/>
    </xf>
    <xf numFmtId="165" fontId="7" fillId="12" borderId="19" xfId="1" applyNumberFormat="1" applyFont="1" applyFill="1" applyBorder="1" applyAlignment="1" applyProtection="1">
      <alignment horizontal="right" vertical="center" wrapText="1"/>
    </xf>
    <xf numFmtId="165" fontId="30" fillId="4" borderId="26" xfId="1" applyNumberFormat="1" applyFont="1" applyFill="1" applyBorder="1" applyAlignment="1" applyProtection="1">
      <alignment horizontal="right" vertical="center" wrapText="1"/>
    </xf>
    <xf numFmtId="0" fontId="4" fillId="6" borderId="18" xfId="0" applyFont="1" applyFill="1" applyBorder="1" applyAlignment="1" applyProtection="1">
      <alignment horizontal="left" vertical="center" wrapText="1"/>
      <protection locked="0"/>
    </xf>
    <xf numFmtId="165" fontId="4" fillId="6" borderId="24" xfId="0" applyNumberFormat="1" applyFont="1" applyFill="1" applyBorder="1" applyAlignment="1" applyProtection="1">
      <alignment horizontal="right" vertical="center" wrapText="1"/>
      <protection locked="0"/>
    </xf>
    <xf numFmtId="0" fontId="4" fillId="6" borderId="24" xfId="0" applyFont="1" applyFill="1" applyBorder="1" applyAlignment="1" applyProtection="1">
      <alignment horizontal="center" vertical="center" wrapText="1"/>
      <protection locked="0"/>
    </xf>
    <xf numFmtId="164" fontId="30" fillId="4" borderId="25" xfId="1" applyFont="1" applyFill="1" applyBorder="1" applyAlignment="1" applyProtection="1">
      <alignment horizontal="left" vertical="center" wrapText="1" indent="1"/>
    </xf>
    <xf numFmtId="165" fontId="30" fillId="4" borderId="28" xfId="1" applyNumberFormat="1" applyFont="1" applyFill="1" applyBorder="1" applyAlignment="1" applyProtection="1">
      <alignment horizontal="right" vertical="center" wrapText="1" indent="1"/>
    </xf>
    <xf numFmtId="164" fontId="30" fillId="4" borderId="28" xfId="1" applyFont="1" applyFill="1" applyBorder="1" applyAlignment="1" applyProtection="1">
      <alignment horizontal="left" vertical="center" wrapText="1" indent="1"/>
    </xf>
    <xf numFmtId="165" fontId="4" fillId="6" borderId="24" xfId="0" applyNumberFormat="1" applyFont="1" applyFill="1" applyBorder="1" applyAlignment="1" applyProtection="1">
      <alignment vertical="center" wrapText="1"/>
      <protection locked="0"/>
    </xf>
    <xf numFmtId="165" fontId="30" fillId="4" borderId="28" xfId="1" applyNumberFormat="1" applyFont="1" applyFill="1" applyBorder="1" applyAlignment="1" applyProtection="1">
      <alignment vertical="center" wrapText="1"/>
    </xf>
    <xf numFmtId="0" fontId="34" fillId="6" borderId="18" xfId="0" applyFont="1" applyFill="1" applyBorder="1" applyAlignment="1" applyProtection="1">
      <alignment horizontal="left" vertical="center" wrapText="1"/>
      <protection locked="0"/>
    </xf>
    <xf numFmtId="165" fontId="34" fillId="6" borderId="24" xfId="0" applyNumberFormat="1" applyFont="1" applyFill="1" applyBorder="1" applyAlignment="1" applyProtection="1">
      <alignment horizontal="right" vertical="center" wrapText="1"/>
      <protection locked="0"/>
    </xf>
    <xf numFmtId="0" fontId="34" fillId="6" borderId="24" xfId="0" applyFont="1" applyFill="1" applyBorder="1" applyAlignment="1" applyProtection="1">
      <alignment horizontal="center" vertical="center" wrapText="1"/>
      <protection locked="0"/>
    </xf>
    <xf numFmtId="164" fontId="32" fillId="4" borderId="28" xfId="1" applyFont="1" applyFill="1" applyBorder="1" applyAlignment="1" applyProtection="1">
      <alignment horizontal="left" vertical="center" wrapText="1" indent="1"/>
    </xf>
    <xf numFmtId="0" fontId="25" fillId="0" borderId="0" xfId="0" applyFont="1" applyAlignment="1">
      <alignment horizontal="left" vertical="center"/>
    </xf>
    <xf numFmtId="0" fontId="7" fillId="4" borderId="36" xfId="0" applyFont="1" applyFill="1" applyBorder="1" applyAlignment="1">
      <alignment horizontal="left" vertical="center" wrapText="1"/>
    </xf>
    <xf numFmtId="165" fontId="7" fillId="4" borderId="26" xfId="0" applyNumberFormat="1" applyFont="1" applyFill="1" applyBorder="1" applyAlignment="1">
      <alignment horizontal="right" vertical="center" wrapText="1"/>
    </xf>
    <xf numFmtId="165" fontId="7" fillId="4" borderId="32" xfId="1" applyNumberFormat="1" applyFont="1" applyFill="1" applyBorder="1" applyAlignment="1" applyProtection="1">
      <alignment horizontal="right" vertical="center" wrapText="1"/>
    </xf>
    <xf numFmtId="10" fontId="7" fillId="4" borderId="33" xfId="1" applyNumberFormat="1" applyFont="1" applyFill="1" applyBorder="1" applyAlignment="1" applyProtection="1">
      <alignment horizontal="left" vertical="center" wrapText="1"/>
    </xf>
    <xf numFmtId="165" fontId="7" fillId="4" borderId="26" xfId="1" applyNumberFormat="1" applyFont="1" applyFill="1" applyBorder="1" applyAlignment="1" applyProtection="1">
      <alignment horizontal="right" vertical="center" wrapText="1"/>
    </xf>
    <xf numFmtId="0" fontId="7" fillId="4" borderId="25" xfId="0" applyFont="1" applyFill="1" applyBorder="1" applyAlignment="1">
      <alignment horizontal="left" vertical="center" wrapText="1"/>
    </xf>
    <xf numFmtId="0" fontId="36" fillId="0" borderId="6" xfId="0" applyFont="1" applyBorder="1" applyAlignment="1">
      <alignment horizontal="left" vertical="center"/>
    </xf>
    <xf numFmtId="0" fontId="7" fillId="4" borderId="32" xfId="1" applyNumberFormat="1" applyFont="1" applyFill="1" applyBorder="1" applyAlignment="1" applyProtection="1">
      <alignment horizontal="right" vertical="center" wrapText="1"/>
    </xf>
    <xf numFmtId="0" fontId="7" fillId="9" borderId="18" xfId="0" applyFont="1" applyFill="1" applyBorder="1" applyAlignment="1">
      <alignment horizontal="right" vertical="center" wrapText="1"/>
    </xf>
    <xf numFmtId="0" fontId="13" fillId="0" borderId="14" xfId="0" applyFont="1" applyBorder="1" applyAlignment="1">
      <alignment horizontal="right" vertical="center"/>
    </xf>
    <xf numFmtId="7" fontId="13" fillId="0" borderId="0" xfId="0" applyNumberFormat="1" applyFont="1" applyAlignment="1">
      <alignment horizontal="left" vertical="center"/>
    </xf>
    <xf numFmtId="0" fontId="37" fillId="0" borderId="0" xfId="0" applyFont="1"/>
    <xf numFmtId="165" fontId="7" fillId="4" borderId="37" xfId="1" applyNumberFormat="1" applyFont="1" applyFill="1" applyBorder="1" applyAlignment="1" applyProtection="1">
      <alignment horizontal="right" vertical="center" wrapText="1"/>
    </xf>
    <xf numFmtId="0" fontId="12" fillId="7" borderId="36" xfId="0" applyFont="1" applyFill="1" applyBorder="1" applyAlignment="1">
      <alignment horizontal="right" vertical="center" wrapText="1"/>
    </xf>
    <xf numFmtId="165" fontId="12" fillId="7" borderId="26" xfId="1" applyNumberFormat="1" applyFont="1" applyFill="1" applyBorder="1" applyAlignment="1" applyProtection="1">
      <alignment horizontal="right" vertical="center" wrapText="1"/>
    </xf>
    <xf numFmtId="165" fontId="12" fillId="7" borderId="32" xfId="1" applyNumberFormat="1" applyFont="1" applyFill="1" applyBorder="1" applyAlignment="1" applyProtection="1">
      <alignment horizontal="right" vertical="center" wrapText="1"/>
    </xf>
    <xf numFmtId="10" fontId="12" fillId="7" borderId="33" xfId="1" applyNumberFormat="1" applyFont="1" applyFill="1" applyBorder="1" applyAlignment="1" applyProtection="1">
      <alignment horizontal="left" vertical="center" wrapText="1"/>
    </xf>
    <xf numFmtId="0" fontId="7" fillId="4" borderId="39" xfId="0" applyFont="1" applyFill="1" applyBorder="1" applyAlignment="1">
      <alignment horizontal="left" vertical="center" wrapText="1"/>
    </xf>
    <xf numFmtId="165" fontId="7" fillId="4" borderId="40" xfId="1" applyNumberFormat="1" applyFont="1" applyFill="1" applyBorder="1" applyAlignment="1" applyProtection="1">
      <alignment horizontal="right" vertical="center" wrapText="1"/>
    </xf>
    <xf numFmtId="165" fontId="7" fillId="12" borderId="40" xfId="1" applyNumberFormat="1" applyFont="1" applyFill="1" applyBorder="1" applyAlignment="1" applyProtection="1">
      <alignment horizontal="right" vertical="center" wrapText="1"/>
    </xf>
    <xf numFmtId="0" fontId="12" fillId="7" borderId="25" xfId="0" applyFont="1" applyFill="1" applyBorder="1" applyAlignment="1">
      <alignment horizontal="right" vertical="center" wrapText="1"/>
    </xf>
    <xf numFmtId="0" fontId="12" fillId="7" borderId="32" xfId="1" applyNumberFormat="1" applyFont="1" applyFill="1" applyBorder="1" applyAlignment="1" applyProtection="1">
      <alignment horizontal="center" vertical="center" wrapText="1"/>
    </xf>
    <xf numFmtId="0" fontId="12" fillId="7" borderId="33" xfId="1" applyNumberFormat="1" applyFont="1" applyFill="1" applyBorder="1" applyAlignment="1" applyProtection="1">
      <alignment horizontal="center" vertical="center" wrapText="1"/>
    </xf>
    <xf numFmtId="0" fontId="29" fillId="9" borderId="43" xfId="0" applyFont="1" applyFill="1" applyBorder="1" applyAlignment="1">
      <alignment horizontal="right" vertical="center" wrapText="1"/>
    </xf>
    <xf numFmtId="165" fontId="4" fillId="6" borderId="38" xfId="0" applyNumberFormat="1" applyFont="1" applyFill="1" applyBorder="1" applyAlignment="1" applyProtection="1">
      <alignment horizontal="right" vertical="center" wrapText="1"/>
      <protection locked="0"/>
    </xf>
    <xf numFmtId="165" fontId="7" fillId="12" borderId="37" xfId="1" applyNumberFormat="1" applyFont="1" applyFill="1" applyBorder="1" applyAlignment="1" applyProtection="1">
      <alignment horizontal="right" vertical="center" wrapText="1"/>
    </xf>
    <xf numFmtId="0" fontId="12" fillId="7" borderId="25" xfId="0" applyFont="1" applyFill="1" applyBorder="1" applyAlignment="1">
      <alignment horizontal="center" vertical="center" wrapText="1"/>
    </xf>
    <xf numFmtId="0" fontId="2" fillId="7" borderId="26" xfId="0" applyFont="1" applyFill="1" applyBorder="1" applyAlignment="1">
      <alignment horizontal="center" vertical="center" wrapText="1"/>
    </xf>
    <xf numFmtId="164" fontId="12" fillId="7" borderId="26" xfId="1" applyFont="1" applyFill="1" applyBorder="1" applyAlignment="1" applyProtection="1">
      <alignment horizontal="center" vertical="center" wrapText="1"/>
    </xf>
    <xf numFmtId="0" fontId="21" fillId="9" borderId="19" xfId="0" applyFont="1" applyFill="1" applyBorder="1" applyAlignment="1">
      <alignment horizontal="right" vertical="center" wrapText="1"/>
    </xf>
    <xf numFmtId="7" fontId="4" fillId="9" borderId="19" xfId="0" applyNumberFormat="1" applyFont="1" applyFill="1" applyBorder="1" applyAlignment="1">
      <alignment horizontal="right" vertical="center" wrapText="1"/>
    </xf>
    <xf numFmtId="0" fontId="4" fillId="9" borderId="37" xfId="0" applyFont="1" applyFill="1" applyBorder="1" applyAlignment="1">
      <alignment horizontal="right" vertical="center" wrapText="1"/>
    </xf>
    <xf numFmtId="165" fontId="4" fillId="6" borderId="37" xfId="0" applyNumberFormat="1" applyFont="1" applyFill="1" applyBorder="1" applyAlignment="1" applyProtection="1">
      <alignment horizontal="right" vertical="center" wrapText="1"/>
      <protection locked="0"/>
    </xf>
    <xf numFmtId="0" fontId="2" fillId="7" borderId="28" xfId="0" applyFont="1" applyFill="1" applyBorder="1" applyAlignment="1">
      <alignment horizontal="center" vertical="center" wrapText="1"/>
    </xf>
    <xf numFmtId="164" fontId="21" fillId="0" borderId="0" xfId="1" applyFont="1" applyFill="1" applyBorder="1" applyAlignment="1" applyProtection="1">
      <alignment horizontal="center" vertical="center" wrapText="1"/>
    </xf>
    <xf numFmtId="0" fontId="4" fillId="6" borderId="8" xfId="1" applyNumberFormat="1" applyFont="1" applyFill="1" applyBorder="1" applyAlignment="1" applyProtection="1">
      <alignment horizontal="left" vertical="center" wrapText="1"/>
      <protection locked="0"/>
    </xf>
    <xf numFmtId="0" fontId="4" fillId="6" borderId="20" xfId="1" applyNumberFormat="1" applyFont="1" applyFill="1" applyBorder="1" applyAlignment="1" applyProtection="1">
      <alignment horizontal="left" vertical="center" wrapText="1"/>
      <protection locked="0"/>
    </xf>
    <xf numFmtId="0" fontId="4" fillId="6" borderId="9" xfId="1" applyNumberFormat="1" applyFont="1" applyFill="1" applyBorder="1" applyAlignment="1" applyProtection="1">
      <alignment horizontal="left" vertical="center" wrapText="1"/>
      <protection locked="0"/>
    </xf>
    <xf numFmtId="0" fontId="4" fillId="6" borderId="37" xfId="1" applyNumberFormat="1" applyFont="1" applyFill="1" applyBorder="1" applyAlignment="1" applyProtection="1">
      <alignment horizontal="left" vertical="center" wrapText="1"/>
      <protection locked="0"/>
    </xf>
    <xf numFmtId="0" fontId="7" fillId="13" borderId="34" xfId="0" applyFont="1" applyFill="1" applyBorder="1" applyAlignment="1">
      <alignment horizontal="left" vertical="center" wrapText="1"/>
    </xf>
    <xf numFmtId="0" fontId="7" fillId="13" borderId="35" xfId="0" applyFont="1" applyFill="1" applyBorder="1" applyAlignment="1">
      <alignment horizontal="left" vertical="center" wrapText="1"/>
    </xf>
    <xf numFmtId="0" fontId="7" fillId="13" borderId="17" xfId="0" applyFont="1" applyFill="1" applyBorder="1" applyAlignment="1">
      <alignment horizontal="left" vertical="center" wrapText="1"/>
    </xf>
    <xf numFmtId="0" fontId="21" fillId="0" borderId="19" xfId="1" applyNumberFormat="1" applyFont="1" applyFill="1" applyBorder="1" applyAlignment="1" applyProtection="1">
      <alignment horizontal="left" vertical="center" wrapText="1"/>
    </xf>
    <xf numFmtId="164" fontId="12" fillId="7" borderId="26" xfId="1" applyFont="1" applyFill="1" applyBorder="1" applyAlignment="1" applyProtection="1">
      <alignment horizontal="center" vertical="center" wrapText="1"/>
    </xf>
    <xf numFmtId="164" fontId="12" fillId="7" borderId="27" xfId="1" applyFont="1" applyFill="1" applyBorder="1" applyAlignment="1" applyProtection="1">
      <alignment horizontal="center" vertical="center" wrapText="1"/>
    </xf>
    <xf numFmtId="165" fontId="4" fillId="6" borderId="1" xfId="1" applyNumberFormat="1" applyFont="1" applyFill="1" applyBorder="1" applyAlignment="1" applyProtection="1">
      <alignment horizontal="left" vertical="center" wrapText="1"/>
      <protection locked="0"/>
    </xf>
    <xf numFmtId="0" fontId="7" fillId="4" borderId="31" xfId="1" applyNumberFormat="1" applyFont="1" applyFill="1" applyBorder="1" applyAlignment="1" applyProtection="1">
      <alignment horizontal="center" vertical="center" wrapText="1"/>
    </xf>
    <xf numFmtId="0" fontId="7" fillId="4" borderId="32" xfId="1" applyNumberFormat="1" applyFont="1" applyFill="1" applyBorder="1" applyAlignment="1" applyProtection="1">
      <alignment horizontal="center" vertical="center" wrapText="1"/>
    </xf>
    <xf numFmtId="0" fontId="7" fillId="4" borderId="33" xfId="1" applyNumberFormat="1" applyFont="1" applyFill="1" applyBorder="1" applyAlignment="1" applyProtection="1">
      <alignment horizontal="center" vertical="center" wrapText="1"/>
    </xf>
    <xf numFmtId="0" fontId="32" fillId="13" borderId="12" xfId="0" applyFont="1" applyFill="1" applyBorder="1" applyAlignment="1">
      <alignment horizontal="left" vertical="center"/>
    </xf>
    <xf numFmtId="0" fontId="32" fillId="13" borderId="13" xfId="0" applyFont="1" applyFill="1" applyBorder="1" applyAlignment="1">
      <alignment horizontal="left" vertical="center"/>
    </xf>
    <xf numFmtId="0" fontId="15" fillId="6" borderId="29" xfId="0" applyFont="1" applyFill="1" applyBorder="1" applyAlignment="1" applyProtection="1">
      <alignment horizontal="left" vertical="center" wrapText="1"/>
      <protection locked="0"/>
    </xf>
    <xf numFmtId="0" fontId="15" fillId="6" borderId="30" xfId="0" applyFont="1" applyFill="1" applyBorder="1" applyAlignment="1" applyProtection="1">
      <alignment horizontal="left" vertical="center" wrapText="1"/>
      <protection locked="0"/>
    </xf>
    <xf numFmtId="0" fontId="15" fillId="6" borderId="24" xfId="0" applyFont="1" applyFill="1" applyBorder="1" applyAlignment="1" applyProtection="1">
      <alignment horizontal="left" vertical="center" wrapText="1"/>
      <protection locked="0"/>
    </xf>
    <xf numFmtId="0" fontId="33" fillId="0" borderId="31" xfId="1" applyNumberFormat="1" applyFont="1" applyFill="1" applyBorder="1" applyAlignment="1" applyProtection="1">
      <alignment horizontal="left" vertical="center" wrapText="1"/>
    </xf>
    <xf numFmtId="0" fontId="33" fillId="0" borderId="32" xfId="1" applyNumberFormat="1" applyFont="1" applyFill="1" applyBorder="1" applyAlignment="1" applyProtection="1">
      <alignment horizontal="left" vertical="center" wrapText="1"/>
    </xf>
    <xf numFmtId="0" fontId="33" fillId="0" borderId="33" xfId="1" applyNumberFormat="1" applyFont="1" applyFill="1" applyBorder="1" applyAlignment="1" applyProtection="1">
      <alignment horizontal="left" vertical="center" wrapText="1"/>
    </xf>
    <xf numFmtId="164" fontId="12" fillId="7" borderId="8" xfId="1" applyFont="1" applyFill="1" applyBorder="1" applyAlignment="1" applyProtection="1">
      <alignment horizontal="center" vertical="center" wrapText="1"/>
    </xf>
    <xf numFmtId="164" fontId="12" fillId="7" borderId="20" xfId="1" applyFont="1" applyFill="1" applyBorder="1" applyAlignment="1" applyProtection="1">
      <alignment horizontal="center" vertical="center" wrapText="1"/>
    </xf>
    <xf numFmtId="164" fontId="12" fillId="7" borderId="9" xfId="1" applyFont="1" applyFill="1" applyBorder="1" applyAlignment="1" applyProtection="1">
      <alignment horizontal="center" vertical="center" wrapText="1"/>
    </xf>
    <xf numFmtId="165" fontId="4" fillId="6" borderId="19" xfId="1" applyNumberFormat="1" applyFont="1" applyFill="1" applyBorder="1" applyAlignment="1" applyProtection="1">
      <alignment horizontal="left" vertical="center" wrapText="1"/>
      <protection locked="0"/>
    </xf>
    <xf numFmtId="164" fontId="21" fillId="0" borderId="26" xfId="1" applyFont="1" applyFill="1" applyBorder="1" applyAlignment="1" applyProtection="1">
      <alignment horizontal="left" vertical="center" wrapText="1"/>
    </xf>
    <xf numFmtId="164" fontId="21" fillId="0" borderId="27" xfId="1" applyFont="1" applyFill="1" applyBorder="1" applyAlignment="1" applyProtection="1">
      <alignment horizontal="left" vertical="center" wrapText="1"/>
    </xf>
    <xf numFmtId="0" fontId="25" fillId="0" borderId="14" xfId="0" applyFont="1" applyBorder="1" applyAlignment="1">
      <alignment horizontal="left" vertical="center" wrapText="1"/>
    </xf>
    <xf numFmtId="0" fontId="25" fillId="0" borderId="0" xfId="0" applyFont="1" applyAlignment="1">
      <alignment horizontal="left" vertical="center" wrapText="1"/>
    </xf>
    <xf numFmtId="0" fontId="18" fillId="8" borderId="12" xfId="0" applyFont="1" applyFill="1" applyBorder="1" applyAlignment="1">
      <alignment horizontal="center"/>
    </xf>
    <xf numFmtId="0" fontId="18" fillId="8" borderId="13" xfId="0" applyFont="1" applyFill="1" applyBorder="1" applyAlignment="1">
      <alignment horizontal="center"/>
    </xf>
    <xf numFmtId="0" fontId="4" fillId="6" borderId="29" xfId="1" applyNumberFormat="1" applyFont="1" applyFill="1" applyBorder="1" applyAlignment="1" applyProtection="1">
      <alignment horizontal="left" vertical="center" wrapText="1"/>
      <protection locked="0"/>
    </xf>
    <xf numFmtId="0" fontId="4" fillId="6" borderId="30" xfId="1" applyNumberFormat="1" applyFont="1" applyFill="1" applyBorder="1" applyAlignment="1" applyProtection="1">
      <alignment horizontal="left" vertical="center" wrapText="1"/>
      <protection locked="0"/>
    </xf>
    <xf numFmtId="0" fontId="4" fillId="6" borderId="24" xfId="1" applyNumberFormat="1" applyFont="1" applyFill="1" applyBorder="1" applyAlignment="1" applyProtection="1">
      <alignment horizontal="left" vertical="center" wrapText="1"/>
      <protection locked="0"/>
    </xf>
    <xf numFmtId="0" fontId="32" fillId="13" borderId="1" xfId="0" applyFont="1" applyFill="1" applyBorder="1" applyAlignment="1">
      <alignment horizontal="left" vertical="center"/>
    </xf>
    <xf numFmtId="0" fontId="32" fillId="13" borderId="9" xfId="0" applyFont="1" applyFill="1" applyBorder="1" applyAlignment="1">
      <alignment horizontal="left" vertical="center"/>
    </xf>
    <xf numFmtId="165" fontId="4" fillId="0" borderId="8" xfId="0" applyNumberFormat="1" applyFont="1" applyBorder="1" applyAlignment="1">
      <alignment horizontal="left" vertical="center" wrapText="1"/>
    </xf>
    <xf numFmtId="165" fontId="4" fillId="0" borderId="20" xfId="0" applyNumberFormat="1" applyFont="1" applyBorder="1" applyAlignment="1">
      <alignment horizontal="left" vertical="center" wrapText="1"/>
    </xf>
    <xf numFmtId="165" fontId="4" fillId="0" borderId="9" xfId="0" applyNumberFormat="1" applyFont="1" applyBorder="1" applyAlignment="1">
      <alignment horizontal="left" vertical="center" wrapText="1"/>
    </xf>
    <xf numFmtId="0" fontId="16" fillId="6" borderId="10" xfId="0" applyFont="1" applyFill="1" applyBorder="1" applyAlignment="1" applyProtection="1">
      <alignment vertical="center" wrapText="1"/>
      <protection locked="0"/>
    </xf>
    <xf numFmtId="0" fontId="16" fillId="6" borderId="21" xfId="0" applyFont="1" applyFill="1" applyBorder="1" applyAlignment="1" applyProtection="1">
      <alignment vertical="center" wrapText="1"/>
      <protection locked="0"/>
    </xf>
    <xf numFmtId="0" fontId="16" fillId="6" borderId="8" xfId="0" applyFont="1" applyFill="1" applyBorder="1" applyAlignment="1" applyProtection="1">
      <alignment vertical="center" wrapText="1"/>
      <protection locked="0"/>
    </xf>
    <xf numFmtId="0" fontId="16" fillId="6" borderId="20" xfId="0" applyFont="1" applyFill="1" applyBorder="1" applyAlignment="1" applyProtection="1">
      <alignment vertical="center" wrapText="1"/>
      <protection locked="0"/>
    </xf>
    <xf numFmtId="164" fontId="16" fillId="11" borderId="7" xfId="1" applyFont="1" applyFill="1" applyBorder="1" applyAlignment="1" applyProtection="1">
      <alignment horizontal="right" vertical="center"/>
    </xf>
    <xf numFmtId="164" fontId="16" fillId="11" borderId="22" xfId="1" applyFont="1" applyFill="1" applyBorder="1" applyAlignment="1" applyProtection="1">
      <alignment horizontal="right" vertical="center"/>
    </xf>
    <xf numFmtId="165" fontId="4" fillId="0" borderId="8" xfId="0" applyNumberFormat="1" applyFont="1" applyBorder="1" applyAlignment="1">
      <alignment horizontal="right" vertical="center" wrapText="1"/>
    </xf>
    <xf numFmtId="165" fontId="4" fillId="0" borderId="20" xfId="0" applyNumberFormat="1" applyFont="1" applyBorder="1" applyAlignment="1">
      <alignment horizontal="right" vertical="center" wrapText="1"/>
    </xf>
    <xf numFmtId="165" fontId="4" fillId="0" borderId="9" xfId="0" applyNumberFormat="1" applyFont="1" applyBorder="1" applyAlignment="1">
      <alignment horizontal="right" vertical="center" wrapText="1"/>
    </xf>
    <xf numFmtId="0" fontId="2" fillId="7" borderId="17" xfId="0" applyFont="1" applyFill="1" applyBorder="1" applyAlignment="1">
      <alignment horizontal="center" vertical="center" wrapText="1"/>
    </xf>
    <xf numFmtId="165" fontId="6" fillId="6" borderId="1" xfId="1" applyNumberFormat="1" applyFont="1" applyFill="1" applyBorder="1" applyAlignment="1" applyProtection="1">
      <alignment horizontal="left" vertical="center" wrapText="1"/>
      <protection locked="0"/>
    </xf>
    <xf numFmtId="0" fontId="17" fillId="2" borderId="15" xfId="0" applyFont="1" applyFill="1" applyBorder="1" applyAlignment="1">
      <alignment horizontal="center" vertical="center" wrapText="1"/>
    </xf>
    <xf numFmtId="0" fontId="17" fillId="2" borderId="0" xfId="0" applyFont="1" applyFill="1" applyAlignment="1">
      <alignment horizontal="center" vertical="center" wrapText="1"/>
    </xf>
    <xf numFmtId="0" fontId="4" fillId="0" borderId="2" xfId="0" applyFont="1" applyBorder="1" applyAlignment="1">
      <alignment vertical="center" wrapText="1"/>
    </xf>
    <xf numFmtId="0" fontId="4" fillId="0" borderId="11" xfId="0" applyFont="1" applyBorder="1" applyAlignment="1">
      <alignment vertical="center" wrapText="1"/>
    </xf>
    <xf numFmtId="0" fontId="4" fillId="0" borderId="3" xfId="0" applyFont="1" applyBorder="1" applyAlignment="1">
      <alignment vertical="center" wrapText="1"/>
    </xf>
    <xf numFmtId="0" fontId="5" fillId="13" borderId="4" xfId="0" applyFont="1" applyFill="1" applyBorder="1" applyAlignment="1">
      <alignment horizontal="left" vertical="center" wrapText="1"/>
    </xf>
    <xf numFmtId="0" fontId="5" fillId="13" borderId="9"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32" fillId="4" borderId="31" xfId="1" applyNumberFormat="1" applyFont="1" applyFill="1" applyBorder="1" applyAlignment="1" applyProtection="1">
      <alignment horizontal="left" vertical="center" wrapText="1"/>
    </xf>
    <xf numFmtId="0" fontId="32" fillId="4" borderId="32" xfId="1" applyNumberFormat="1" applyFont="1" applyFill="1" applyBorder="1" applyAlignment="1" applyProtection="1">
      <alignment horizontal="left" vertical="center" wrapText="1"/>
    </xf>
    <xf numFmtId="0" fontId="32" fillId="4" borderId="33" xfId="1" applyNumberFormat="1" applyFont="1" applyFill="1" applyBorder="1" applyAlignment="1" applyProtection="1">
      <alignment horizontal="left"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9" xfId="0" applyFont="1" applyBorder="1" applyAlignment="1">
      <alignment horizontal="center" vertical="center" wrapText="1"/>
    </xf>
    <xf numFmtId="164" fontId="12" fillId="7" borderId="31" xfId="1" applyFont="1" applyFill="1" applyBorder="1" applyAlignment="1" applyProtection="1">
      <alignment horizontal="center" vertical="center" wrapText="1"/>
    </xf>
    <xf numFmtId="164" fontId="12" fillId="7" borderId="33" xfId="1" applyFont="1" applyFill="1" applyBorder="1" applyAlignment="1" applyProtection="1">
      <alignment horizontal="center" vertical="center" wrapText="1"/>
    </xf>
    <xf numFmtId="0" fontId="21" fillId="0" borderId="26" xfId="1" applyNumberFormat="1" applyFont="1" applyFill="1" applyBorder="1" applyAlignment="1" applyProtection="1">
      <alignment horizontal="left" vertical="center" wrapText="1"/>
    </xf>
    <xf numFmtId="0" fontId="21" fillId="0" borderId="27" xfId="1" applyNumberFormat="1" applyFont="1" applyFill="1" applyBorder="1" applyAlignment="1" applyProtection="1">
      <alignment horizontal="left" vertical="center" wrapText="1"/>
    </xf>
    <xf numFmtId="0" fontId="4" fillId="6" borderId="44" xfId="1" applyNumberFormat="1" applyFont="1" applyFill="1" applyBorder="1" applyAlignment="1" applyProtection="1">
      <alignment horizontal="left" vertical="center" wrapText="1"/>
      <protection locked="0"/>
    </xf>
    <xf numFmtId="0" fontId="4" fillId="6" borderId="0" xfId="1" applyNumberFormat="1" applyFont="1" applyFill="1" applyBorder="1" applyAlignment="1" applyProtection="1">
      <alignment horizontal="left" vertical="center" wrapText="1"/>
      <protection locked="0"/>
    </xf>
    <xf numFmtId="0" fontId="4" fillId="6" borderId="1" xfId="1" applyNumberFormat="1" applyFont="1" applyFill="1" applyBorder="1" applyAlignment="1" applyProtection="1">
      <alignment horizontal="left" vertical="center" wrapText="1"/>
      <protection locked="0"/>
    </xf>
    <xf numFmtId="0" fontId="28" fillId="6" borderId="29" xfId="0" applyFont="1" applyFill="1" applyBorder="1" applyAlignment="1" applyProtection="1">
      <alignment horizontal="left" vertical="center" wrapText="1"/>
      <protection locked="0"/>
    </xf>
    <xf numFmtId="0" fontId="28" fillId="6" borderId="30" xfId="0" applyFont="1" applyFill="1" applyBorder="1" applyAlignment="1" applyProtection="1">
      <alignment horizontal="left" vertical="center" wrapText="1"/>
      <protection locked="0"/>
    </xf>
    <xf numFmtId="0" fontId="28" fillId="6" borderId="24" xfId="0" applyFont="1" applyFill="1" applyBorder="1" applyAlignment="1" applyProtection="1">
      <alignment horizontal="left" vertical="center" wrapText="1"/>
      <protection locked="0"/>
    </xf>
    <xf numFmtId="164" fontId="21" fillId="0" borderId="13" xfId="1" applyFont="1" applyFill="1" applyBorder="1" applyAlignment="1" applyProtection="1">
      <alignment horizontal="center" vertical="center" wrapText="1"/>
    </xf>
    <xf numFmtId="0" fontId="7" fillId="4" borderId="41" xfId="1" applyNumberFormat="1" applyFont="1" applyFill="1" applyBorder="1" applyAlignment="1" applyProtection="1">
      <alignment horizontal="center" vertical="center" wrapText="1"/>
    </xf>
    <xf numFmtId="0" fontId="7" fillId="4" borderId="42" xfId="1" applyNumberFormat="1" applyFont="1" applyFill="1" applyBorder="1" applyAlignment="1" applyProtection="1">
      <alignment horizontal="center" vertical="center" wrapText="1"/>
    </xf>
    <xf numFmtId="0" fontId="21" fillId="0" borderId="29" xfId="1" applyNumberFormat="1" applyFont="1" applyFill="1" applyBorder="1" applyAlignment="1" applyProtection="1">
      <alignment horizontal="left" vertical="center" wrapText="1"/>
    </xf>
    <xf numFmtId="0" fontId="21" fillId="0" borderId="30" xfId="1" applyNumberFormat="1" applyFont="1" applyFill="1" applyBorder="1" applyAlignment="1" applyProtection="1">
      <alignment horizontal="left" vertical="center" wrapText="1"/>
    </xf>
    <xf numFmtId="0" fontId="4" fillId="6" borderId="19" xfId="1" applyNumberFormat="1" applyFont="1" applyFill="1" applyBorder="1" applyAlignment="1" applyProtection="1">
      <alignment horizontal="left" vertical="center" wrapText="1"/>
      <protection locked="0"/>
    </xf>
    <xf numFmtId="164" fontId="16" fillId="4" borderId="7" xfId="1" applyFont="1" applyFill="1" applyBorder="1" applyAlignment="1" applyProtection="1">
      <alignment horizontal="right" vertical="center"/>
    </xf>
    <xf numFmtId="164" fontId="16" fillId="4" borderId="22" xfId="1" applyFont="1" applyFill="1" applyBorder="1" applyAlignment="1" applyProtection="1">
      <alignment horizontal="right" vertical="center"/>
    </xf>
    <xf numFmtId="0" fontId="6" fillId="6" borderId="1" xfId="1" applyNumberFormat="1" applyFont="1" applyFill="1" applyBorder="1" applyAlignment="1" applyProtection="1">
      <alignment horizontal="left" vertical="center" wrapText="1"/>
      <protection locked="0"/>
    </xf>
    <xf numFmtId="0" fontId="6" fillId="6" borderId="8" xfId="1" applyNumberFormat="1" applyFont="1" applyFill="1" applyBorder="1" applyAlignment="1" applyProtection="1">
      <alignment horizontal="left" vertical="center" wrapText="1"/>
      <protection locked="0"/>
    </xf>
    <xf numFmtId="0" fontId="6" fillId="6" borderId="20" xfId="1" applyNumberFormat="1" applyFont="1" applyFill="1" applyBorder="1" applyAlignment="1" applyProtection="1">
      <alignment horizontal="left" vertical="center" wrapText="1"/>
      <protection locked="0"/>
    </xf>
  </cellXfs>
  <cellStyles count="4">
    <cellStyle name="40% - Accent3" xfId="2" builtinId="39"/>
    <cellStyle name="Currency" xfId="1" builtinId="4"/>
    <cellStyle name="Normal" xfId="0" builtinId="0"/>
    <cellStyle name="Normal 2" xfId="3" xr:uid="{33D3A9E1-31C4-47B8-A07B-8FF6588128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250076</xdr:rowOff>
    </xdr:from>
    <xdr:to>
      <xdr:col>1</xdr:col>
      <xdr:colOff>98858</xdr:colOff>
      <xdr:row>0</xdr:row>
      <xdr:rowOff>1047228</xdr:rowOff>
    </xdr:to>
    <xdr:pic>
      <xdr:nvPicPr>
        <xdr:cNvPr id="3" name="Picture 2">
          <a:extLst>
            <a:ext uri="{FF2B5EF4-FFF2-40B4-BE49-F238E27FC236}">
              <a16:creationId xmlns:a16="http://schemas.microsoft.com/office/drawing/2014/main" id="{0B3A187B-E0DB-45A5-A459-63FB9DDDB25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62141"/>
          <a:ext cx="3140667" cy="7901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244996</xdr:rowOff>
    </xdr:from>
    <xdr:to>
      <xdr:col>1</xdr:col>
      <xdr:colOff>98858</xdr:colOff>
      <xdr:row>0</xdr:row>
      <xdr:rowOff>1050403</xdr:rowOff>
    </xdr:to>
    <xdr:pic>
      <xdr:nvPicPr>
        <xdr:cNvPr id="3" name="Picture 2">
          <a:extLst>
            <a:ext uri="{FF2B5EF4-FFF2-40B4-BE49-F238E27FC236}">
              <a16:creationId xmlns:a16="http://schemas.microsoft.com/office/drawing/2014/main" id="{27A90A5E-B94A-429B-81ED-7C8778BD56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0" y="252616"/>
          <a:ext cx="3140667" cy="790167"/>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3A45-6E5A-414C-B938-5CF5B029F9BC}">
  <sheetPr>
    <pageSetUpPr autoPageBreaks="0" fitToPage="1"/>
  </sheetPr>
  <dimension ref="A1:X68"/>
  <sheetViews>
    <sheetView showGridLines="0" tabSelected="1" zoomScale="80" zoomScaleNormal="80" workbookViewId="0">
      <selection activeCell="D50" sqref="D50:F50"/>
    </sheetView>
  </sheetViews>
  <sheetFormatPr defaultColWidth="9.140625" defaultRowHeight="15" x14ac:dyDescent="0.25"/>
  <cols>
    <col min="1" max="1" width="45.5703125" customWidth="1"/>
    <col min="2" max="4" width="21.7109375" customWidth="1"/>
    <col min="5" max="5" width="45.5703125" customWidth="1"/>
    <col min="6" max="6" width="67.28515625" customWidth="1"/>
  </cols>
  <sheetData>
    <row r="1" spans="1:24" ht="134.25" customHeight="1" thickBot="1" x14ac:dyDescent="0.4">
      <c r="A1" s="87" t="s">
        <v>208</v>
      </c>
      <c r="B1" s="2"/>
      <c r="C1" s="3"/>
      <c r="D1" s="3"/>
      <c r="E1" s="3"/>
    </row>
    <row r="2" spans="1:24" ht="30" customHeight="1" x14ac:dyDescent="0.25">
      <c r="A2" s="21" t="s">
        <v>0</v>
      </c>
      <c r="B2" s="151"/>
      <c r="C2" s="152"/>
      <c r="D2" s="152"/>
      <c r="E2" s="18" t="s">
        <v>1</v>
      </c>
      <c r="F2" s="44"/>
    </row>
    <row r="3" spans="1:24" s="4" customFormat="1" ht="30" customHeight="1" x14ac:dyDescent="0.25">
      <c r="A3" s="22" t="s">
        <v>115</v>
      </c>
      <c r="B3" s="153"/>
      <c r="C3" s="154"/>
      <c r="D3" s="154"/>
      <c r="E3" s="19" t="s">
        <v>2</v>
      </c>
      <c r="F3" s="45"/>
    </row>
    <row r="4" spans="1:24" ht="30" customHeight="1" thickBot="1" x14ac:dyDescent="0.3">
      <c r="A4" s="28" t="s">
        <v>83</v>
      </c>
      <c r="B4" s="155">
        <f>D40</f>
        <v>0</v>
      </c>
      <c r="C4" s="156"/>
      <c r="D4" s="156"/>
      <c r="E4" s="20" t="s">
        <v>196</v>
      </c>
      <c r="F4" s="46" t="str">
        <f>IF(F3="","",B4/F3)</f>
        <v/>
      </c>
    </row>
    <row r="5" spans="1:24" ht="23.25" customHeight="1" x14ac:dyDescent="0.25">
      <c r="A5" s="5"/>
      <c r="B5" s="5"/>
      <c r="C5" s="5"/>
      <c r="D5" s="6"/>
      <c r="E5" s="29" t="str">
        <f>IF(F3="","",(IF(F4&lt;=2000,"","***Cost per student cannot exceed $2,000.  Please adjust your budget before submitting your application.")))</f>
        <v/>
      </c>
      <c r="F5" s="7"/>
    </row>
    <row r="6" spans="1:24" ht="19.5" customHeight="1" thickBot="1" x14ac:dyDescent="0.3">
      <c r="A6" s="162" t="s">
        <v>3</v>
      </c>
      <c r="B6" s="163"/>
      <c r="C6" s="163"/>
      <c r="D6" s="163"/>
      <c r="E6" s="163"/>
      <c r="F6" s="163"/>
    </row>
    <row r="7" spans="1:24" ht="300.75" customHeight="1" x14ac:dyDescent="0.25">
      <c r="A7" s="164" t="s">
        <v>235</v>
      </c>
      <c r="B7" s="165"/>
      <c r="C7" s="165"/>
      <c r="D7" s="166"/>
      <c r="E7" s="166"/>
      <c r="F7" s="166"/>
    </row>
    <row r="8" spans="1:24" ht="50.25" customHeight="1" x14ac:dyDescent="0.25">
      <c r="A8" s="26" t="s">
        <v>4</v>
      </c>
      <c r="B8" s="36" t="s">
        <v>210</v>
      </c>
      <c r="C8" s="36" t="s">
        <v>209</v>
      </c>
      <c r="D8" s="38" t="s">
        <v>130</v>
      </c>
      <c r="E8" s="160" t="s">
        <v>5</v>
      </c>
      <c r="F8" s="160"/>
      <c r="I8" t="s">
        <v>6</v>
      </c>
      <c r="J8" t="s">
        <v>6</v>
      </c>
    </row>
    <row r="9" spans="1:24" s="8" customFormat="1" ht="41.25" customHeight="1" x14ac:dyDescent="0.25">
      <c r="A9" s="167" t="s">
        <v>201</v>
      </c>
      <c r="B9" s="168"/>
      <c r="C9" s="168"/>
      <c r="D9" s="169"/>
      <c r="E9" s="169"/>
      <c r="F9" s="169"/>
      <c r="G9"/>
      <c r="H9"/>
      <c r="I9"/>
      <c r="J9"/>
      <c r="K9"/>
      <c r="L9"/>
      <c r="M9"/>
      <c r="N9"/>
      <c r="O9"/>
      <c r="P9"/>
      <c r="Q9"/>
      <c r="R9"/>
      <c r="S9"/>
      <c r="T9"/>
      <c r="U9"/>
      <c r="V9"/>
      <c r="W9"/>
      <c r="X9"/>
    </row>
    <row r="10" spans="1:24" ht="30" customHeight="1" x14ac:dyDescent="0.25">
      <c r="A10" s="9" t="s">
        <v>7</v>
      </c>
      <c r="B10" s="47"/>
      <c r="C10" s="47"/>
      <c r="D10" s="48">
        <f>B10+C10</f>
        <v>0</v>
      </c>
      <c r="E10" s="161"/>
      <c r="F10" s="161"/>
    </row>
    <row r="11" spans="1:24" ht="47.25" x14ac:dyDescent="0.25">
      <c r="A11" s="9" t="s">
        <v>8</v>
      </c>
      <c r="B11" s="47"/>
      <c r="C11" s="47"/>
      <c r="D11" s="48">
        <f t="shared" ref="D11:D12" si="0">B11+C11</f>
        <v>0</v>
      </c>
      <c r="E11" s="161"/>
      <c r="F11" s="161"/>
    </row>
    <row r="12" spans="1:24" ht="31.5" x14ac:dyDescent="0.25">
      <c r="A12" s="10" t="s">
        <v>121</v>
      </c>
      <c r="B12" s="49"/>
      <c r="C12" s="49"/>
      <c r="D12" s="48">
        <f t="shared" si="0"/>
        <v>0</v>
      </c>
      <c r="E12" s="161"/>
      <c r="F12" s="161"/>
    </row>
    <row r="13" spans="1:24" ht="32.25" customHeight="1" x14ac:dyDescent="0.25">
      <c r="A13" s="10" t="s">
        <v>9</v>
      </c>
      <c r="B13" s="157"/>
      <c r="C13" s="158"/>
      <c r="D13" s="158"/>
      <c r="E13" s="158"/>
      <c r="F13" s="159"/>
    </row>
    <row r="14" spans="1:24" ht="30" customHeight="1" x14ac:dyDescent="0.25">
      <c r="A14" s="1"/>
      <c r="B14" s="49"/>
      <c r="C14" s="49"/>
      <c r="D14" s="50">
        <f>B14+C14</f>
        <v>0</v>
      </c>
      <c r="E14" s="121"/>
      <c r="F14" s="121"/>
    </row>
    <row r="15" spans="1:24" ht="30" customHeight="1" x14ac:dyDescent="0.25">
      <c r="A15" s="1"/>
      <c r="B15" s="49"/>
      <c r="C15" s="49"/>
      <c r="D15" s="50">
        <f t="shared" ref="D15:D21" si="1">B15+C15</f>
        <v>0</v>
      </c>
      <c r="E15" s="121"/>
      <c r="F15" s="121"/>
    </row>
    <row r="16" spans="1:24" ht="30" customHeight="1" x14ac:dyDescent="0.25">
      <c r="A16" s="1"/>
      <c r="B16" s="49"/>
      <c r="C16" s="49"/>
      <c r="D16" s="50">
        <f t="shared" si="1"/>
        <v>0</v>
      </c>
      <c r="E16" s="121"/>
      <c r="F16" s="121"/>
    </row>
    <row r="17" spans="1:24" ht="30" customHeight="1" x14ac:dyDescent="0.25">
      <c r="A17" s="1"/>
      <c r="B17" s="49"/>
      <c r="C17" s="49"/>
      <c r="D17" s="50">
        <f t="shared" si="1"/>
        <v>0</v>
      </c>
      <c r="E17" s="121"/>
      <c r="F17" s="121"/>
    </row>
    <row r="18" spans="1:24" ht="30" customHeight="1" x14ac:dyDescent="0.25">
      <c r="A18" s="1"/>
      <c r="B18" s="49"/>
      <c r="C18" s="49"/>
      <c r="D18" s="50">
        <f t="shared" si="1"/>
        <v>0</v>
      </c>
      <c r="E18" s="121"/>
      <c r="F18" s="121"/>
    </row>
    <row r="19" spans="1:24" ht="30" customHeight="1" x14ac:dyDescent="0.25">
      <c r="A19" s="1"/>
      <c r="B19" s="49"/>
      <c r="C19" s="49"/>
      <c r="D19" s="50">
        <f t="shared" si="1"/>
        <v>0</v>
      </c>
      <c r="E19" s="121"/>
      <c r="F19" s="121"/>
    </row>
    <row r="20" spans="1:24" ht="30" customHeight="1" x14ac:dyDescent="0.25">
      <c r="A20" s="1"/>
      <c r="B20" s="49"/>
      <c r="C20" s="49"/>
      <c r="D20" s="50">
        <f t="shared" si="1"/>
        <v>0</v>
      </c>
      <c r="E20" s="121"/>
      <c r="F20" s="121"/>
    </row>
    <row r="21" spans="1:24" ht="30" customHeight="1" thickBot="1" x14ac:dyDescent="0.3">
      <c r="A21" s="63"/>
      <c r="B21" s="64"/>
      <c r="C21" s="64"/>
      <c r="D21" s="59">
        <f t="shared" si="1"/>
        <v>0</v>
      </c>
      <c r="E21" s="136"/>
      <c r="F21" s="136"/>
      <c r="G21" s="110"/>
      <c r="H21" s="110"/>
      <c r="I21" s="110"/>
    </row>
    <row r="22" spans="1:24" ht="30" customHeight="1" thickBot="1" x14ac:dyDescent="0.3">
      <c r="A22" s="76" t="s">
        <v>212</v>
      </c>
      <c r="B22" s="77">
        <f>SUM(B10:B12)+SUM(B14:B21)</f>
        <v>0</v>
      </c>
      <c r="C22" s="77">
        <f>SUM(C10:C12)+SUM(C14:C21)</f>
        <v>0</v>
      </c>
      <c r="D22" s="77">
        <f>B22+C22</f>
        <v>0</v>
      </c>
      <c r="E22" s="78" t="s">
        <v>206</v>
      </c>
      <c r="F22" s="79" t="str">
        <f>IFERROR(D22/D40,"0.00%")</f>
        <v>0.00%</v>
      </c>
      <c r="G22" s="110"/>
      <c r="H22" s="110"/>
      <c r="I22" s="110"/>
    </row>
    <row r="23" spans="1:24" s="8" customFormat="1" ht="35.25" customHeight="1" x14ac:dyDescent="0.25">
      <c r="A23" s="115" t="s">
        <v>200</v>
      </c>
      <c r="B23" s="116"/>
      <c r="C23" s="116"/>
      <c r="D23" s="116"/>
      <c r="E23" s="116"/>
      <c r="F23" s="116"/>
      <c r="G23" s="110"/>
      <c r="H23" s="110"/>
      <c r="I23" s="110"/>
      <c r="J23"/>
      <c r="K23"/>
      <c r="L23"/>
      <c r="M23"/>
      <c r="N23"/>
      <c r="O23"/>
      <c r="P23"/>
      <c r="Q23"/>
      <c r="R23"/>
      <c r="S23"/>
      <c r="T23"/>
      <c r="U23"/>
      <c r="V23"/>
      <c r="W23"/>
      <c r="X23"/>
    </row>
    <row r="24" spans="1:24" ht="30" customHeight="1" x14ac:dyDescent="0.25">
      <c r="A24" s="10" t="s">
        <v>10</v>
      </c>
      <c r="B24" s="49"/>
      <c r="C24" s="49"/>
      <c r="D24" s="50">
        <f>B24+C24</f>
        <v>0</v>
      </c>
      <c r="E24" s="121"/>
      <c r="F24" s="121"/>
      <c r="G24" s="110"/>
      <c r="H24" s="110"/>
      <c r="I24" s="110"/>
    </row>
    <row r="25" spans="1:24" ht="30" customHeight="1" x14ac:dyDescent="0.25">
      <c r="A25" s="10" t="s">
        <v>11</v>
      </c>
      <c r="B25" s="49"/>
      <c r="C25" s="49"/>
      <c r="D25" s="50">
        <f t="shared" ref="D25:D27" si="2">B25+C25</f>
        <v>0</v>
      </c>
      <c r="E25" s="121"/>
      <c r="F25" s="121"/>
    </row>
    <row r="26" spans="1:24" ht="30" customHeight="1" x14ac:dyDescent="0.25">
      <c r="A26" s="10" t="s">
        <v>12</v>
      </c>
      <c r="B26" s="49"/>
      <c r="C26" s="49"/>
      <c r="D26" s="50">
        <f t="shared" si="2"/>
        <v>0</v>
      </c>
      <c r="E26" s="121"/>
      <c r="F26" s="121"/>
    </row>
    <row r="27" spans="1:24" ht="30" customHeight="1" x14ac:dyDescent="0.25">
      <c r="A27" s="10" t="s">
        <v>13</v>
      </c>
      <c r="B27" s="49"/>
      <c r="C27" s="49"/>
      <c r="D27" s="50">
        <f t="shared" si="2"/>
        <v>0</v>
      </c>
      <c r="E27" s="121"/>
      <c r="F27" s="121"/>
    </row>
    <row r="28" spans="1:24" ht="20.25" customHeight="1" x14ac:dyDescent="0.25">
      <c r="A28" s="10" t="s">
        <v>9</v>
      </c>
      <c r="B28" s="148"/>
      <c r="C28" s="149"/>
      <c r="D28" s="149"/>
      <c r="E28" s="149"/>
      <c r="F28" s="150"/>
    </row>
    <row r="29" spans="1:24" ht="30" customHeight="1" x14ac:dyDescent="0.25">
      <c r="A29" s="1"/>
      <c r="B29" s="49"/>
      <c r="C29" s="49"/>
      <c r="D29" s="50">
        <f>B29+C29</f>
        <v>0</v>
      </c>
      <c r="E29" s="121"/>
      <c r="F29" s="121"/>
    </row>
    <row r="30" spans="1:24" ht="30" customHeight="1" x14ac:dyDescent="0.25">
      <c r="A30" s="1"/>
      <c r="B30" s="49"/>
      <c r="C30" s="49"/>
      <c r="D30" s="50">
        <f t="shared" ref="D30:D33" si="3">B30+C30</f>
        <v>0</v>
      </c>
      <c r="E30" s="121"/>
      <c r="F30" s="121"/>
    </row>
    <row r="31" spans="1:24" ht="30" customHeight="1" x14ac:dyDescent="0.25">
      <c r="A31" s="1"/>
      <c r="B31" s="49"/>
      <c r="C31" s="49"/>
      <c r="D31" s="50">
        <f t="shared" si="3"/>
        <v>0</v>
      </c>
      <c r="E31" s="121"/>
      <c r="F31" s="121"/>
    </row>
    <row r="32" spans="1:24" ht="30" customHeight="1" x14ac:dyDescent="0.25">
      <c r="A32" s="1"/>
      <c r="B32" s="49"/>
      <c r="C32" s="49"/>
      <c r="D32" s="50">
        <f t="shared" si="3"/>
        <v>0</v>
      </c>
      <c r="E32" s="121"/>
      <c r="F32" s="121"/>
    </row>
    <row r="33" spans="1:24" ht="30" customHeight="1" thickBot="1" x14ac:dyDescent="0.3">
      <c r="A33" s="63"/>
      <c r="B33" s="64"/>
      <c r="C33" s="64"/>
      <c r="D33" s="59">
        <f t="shared" si="3"/>
        <v>0</v>
      </c>
      <c r="E33" s="136"/>
      <c r="F33" s="136"/>
    </row>
    <row r="34" spans="1:24" ht="30" customHeight="1" thickBot="1" x14ac:dyDescent="0.3">
      <c r="A34" s="76" t="s">
        <v>213</v>
      </c>
      <c r="B34" s="80">
        <f>SUM(B24:B27,B29:B33)</f>
        <v>0</v>
      </c>
      <c r="C34" s="80">
        <f>SUM(C24:C27,C29:C33)</f>
        <v>0</v>
      </c>
      <c r="D34" s="80">
        <f>B34+C34</f>
        <v>0</v>
      </c>
      <c r="E34" s="78"/>
      <c r="F34" s="79"/>
    </row>
    <row r="35" spans="1:24" ht="30" customHeight="1" thickBot="1" x14ac:dyDescent="0.3">
      <c r="A35" s="89" t="s">
        <v>211</v>
      </c>
      <c r="B35" s="90">
        <f>B34+B22</f>
        <v>0</v>
      </c>
      <c r="C35" s="90">
        <f>C34+C22</f>
        <v>0</v>
      </c>
      <c r="D35" s="90">
        <f>D34+D22</f>
        <v>0</v>
      </c>
      <c r="E35" s="91"/>
      <c r="F35" s="92"/>
    </row>
    <row r="36" spans="1:24" ht="57" customHeight="1" x14ac:dyDescent="0.25">
      <c r="A36" s="117" t="s">
        <v>219</v>
      </c>
      <c r="B36" s="117"/>
      <c r="C36" s="117"/>
      <c r="D36" s="117"/>
      <c r="E36" s="117"/>
      <c r="F36" s="117"/>
    </row>
    <row r="37" spans="1:24" ht="30" customHeight="1" thickBot="1" x14ac:dyDescent="0.3">
      <c r="A37" s="105" t="s">
        <v>117</v>
      </c>
      <c r="B37" s="106">
        <f>B35*0.1</f>
        <v>0</v>
      </c>
      <c r="C37" s="106">
        <f>C35*0.1</f>
        <v>0</v>
      </c>
      <c r="D37" s="106">
        <f>D35*0.1</f>
        <v>0</v>
      </c>
      <c r="E37" s="118" t="str">
        <f>IF(D39&gt;D37,"***ATTENTION: Aministrative Costs cannot be greater than 10% of the project budget","")</f>
        <v/>
      </c>
      <c r="F37" s="118"/>
    </row>
    <row r="38" spans="1:24" ht="33" customHeight="1" thickBot="1" x14ac:dyDescent="0.3">
      <c r="A38" s="102"/>
      <c r="B38" s="109" t="s">
        <v>210</v>
      </c>
      <c r="C38" s="109" t="s">
        <v>209</v>
      </c>
      <c r="D38" s="104" t="s">
        <v>227</v>
      </c>
      <c r="E38" s="119" t="s">
        <v>197</v>
      </c>
      <c r="F38" s="120"/>
    </row>
    <row r="39" spans="1:24" ht="30" customHeight="1" thickBot="1" x14ac:dyDescent="0.3">
      <c r="A39" s="107" t="s">
        <v>118</v>
      </c>
      <c r="B39" s="108"/>
      <c r="C39" s="108"/>
      <c r="D39" s="88">
        <f>B39+C39</f>
        <v>0</v>
      </c>
      <c r="E39" s="114"/>
      <c r="F39" s="114"/>
    </row>
    <row r="40" spans="1:24" s="11" customFormat="1" ht="41.25" customHeight="1" thickBot="1" x14ac:dyDescent="0.3">
      <c r="A40" s="54" t="s">
        <v>120</v>
      </c>
      <c r="B40" s="62">
        <f>SUM(B22+B34+B39)</f>
        <v>0</v>
      </c>
      <c r="C40" s="62">
        <f>SUM(C22+C34+C39)</f>
        <v>0</v>
      </c>
      <c r="D40" s="62">
        <f>SUM(D22+D34+D39)</f>
        <v>0</v>
      </c>
      <c r="E40" s="137" t="str">
        <f>IF(F22&lt;60%,"***ATTENTION:  Participant Costs must be at least 60% of the overall budget.  Please correct the budget before submitting your application","")</f>
        <v/>
      </c>
      <c r="F40" s="138"/>
      <c r="G40"/>
      <c r="H40"/>
      <c r="I40"/>
      <c r="J40"/>
      <c r="K40"/>
      <c r="L40"/>
      <c r="M40"/>
      <c r="N40"/>
      <c r="O40"/>
      <c r="P40"/>
      <c r="Q40"/>
      <c r="R40"/>
      <c r="S40"/>
      <c r="T40"/>
      <c r="U40"/>
      <c r="V40"/>
      <c r="W40"/>
      <c r="X40"/>
    </row>
    <row r="41" spans="1:24" ht="26.25" customHeight="1" thickBot="1" x14ac:dyDescent="0.3">
      <c r="A41" s="51"/>
      <c r="B41" s="52"/>
      <c r="C41" s="52"/>
      <c r="D41" s="52"/>
      <c r="E41" s="53"/>
      <c r="F41" s="53"/>
    </row>
    <row r="42" spans="1:24" s="11" customFormat="1" ht="19.5" customHeight="1" x14ac:dyDescent="0.35">
      <c r="A42" s="141" t="s">
        <v>15</v>
      </c>
      <c r="B42" s="142"/>
      <c r="C42" s="142"/>
      <c r="D42" s="142"/>
      <c r="E42" s="142"/>
      <c r="F42" s="142"/>
      <c r="G42"/>
      <c r="H42"/>
      <c r="I42"/>
      <c r="J42"/>
      <c r="K42"/>
      <c r="L42"/>
      <c r="M42"/>
      <c r="N42"/>
      <c r="O42"/>
      <c r="P42"/>
      <c r="Q42"/>
      <c r="R42"/>
      <c r="S42"/>
      <c r="T42"/>
      <c r="U42"/>
      <c r="V42"/>
      <c r="W42"/>
      <c r="X42"/>
    </row>
    <row r="43" spans="1:24" s="11" customFormat="1" ht="36.75" customHeight="1" x14ac:dyDescent="0.25">
      <c r="A43" s="139" t="s">
        <v>236</v>
      </c>
      <c r="B43" s="140"/>
      <c r="C43" s="140"/>
      <c r="D43" s="140"/>
      <c r="E43" s="140"/>
      <c r="F43" s="140"/>
      <c r="G43"/>
      <c r="H43"/>
      <c r="I43"/>
      <c r="J43"/>
      <c r="K43"/>
      <c r="L43"/>
      <c r="M43"/>
      <c r="N43"/>
      <c r="O43"/>
      <c r="P43"/>
      <c r="Q43"/>
      <c r="R43"/>
      <c r="S43"/>
      <c r="T43"/>
      <c r="U43"/>
      <c r="V43"/>
      <c r="W43"/>
      <c r="X43"/>
    </row>
    <row r="44" spans="1:24" s="11" customFormat="1" ht="19.5" customHeight="1" x14ac:dyDescent="0.25">
      <c r="A44" s="85" t="s">
        <v>16</v>
      </c>
      <c r="B44" s="86">
        <f>D40*0.2</f>
        <v>0</v>
      </c>
      <c r="C44" s="37"/>
      <c r="D44" s="56"/>
      <c r="E44"/>
      <c r="F44" s="13"/>
      <c r="G44"/>
      <c r="H44"/>
      <c r="I44"/>
      <c r="J44"/>
      <c r="K44"/>
      <c r="L44"/>
      <c r="M44"/>
      <c r="N44"/>
      <c r="O44"/>
      <c r="P44"/>
      <c r="Q44"/>
      <c r="R44"/>
      <c r="S44"/>
      <c r="T44"/>
      <c r="U44"/>
      <c r="V44"/>
      <c r="W44"/>
      <c r="X44"/>
    </row>
    <row r="45" spans="1:24" ht="19.5" customHeight="1" x14ac:dyDescent="0.25">
      <c r="A45" s="146" t="s">
        <v>237</v>
      </c>
      <c r="B45" s="147"/>
      <c r="C45" s="147"/>
      <c r="D45" s="146"/>
      <c r="E45" s="146"/>
      <c r="F45" s="146"/>
    </row>
    <row r="46" spans="1:24" ht="50.25" customHeight="1" x14ac:dyDescent="0.25">
      <c r="A46" s="40" t="s">
        <v>119</v>
      </c>
      <c r="B46" s="41" t="s">
        <v>81</v>
      </c>
      <c r="C46" s="42" t="s">
        <v>17</v>
      </c>
      <c r="D46" s="133" t="s">
        <v>18</v>
      </c>
      <c r="E46" s="134"/>
      <c r="F46" s="134"/>
    </row>
    <row r="47" spans="1:24" ht="30" customHeight="1" x14ac:dyDescent="0.25">
      <c r="A47" s="1"/>
      <c r="B47" s="49"/>
      <c r="C47" s="57"/>
      <c r="D47" s="111"/>
      <c r="E47" s="112"/>
      <c r="F47" s="113"/>
    </row>
    <row r="48" spans="1:24" ht="30" customHeight="1" x14ac:dyDescent="0.25">
      <c r="A48" s="1"/>
      <c r="B48" s="49"/>
      <c r="C48" s="57"/>
      <c r="D48" s="111"/>
      <c r="E48" s="112"/>
      <c r="F48" s="113"/>
    </row>
    <row r="49" spans="1:24" ht="30" customHeight="1" x14ac:dyDescent="0.25">
      <c r="A49" s="1"/>
      <c r="B49" s="49"/>
      <c r="C49" s="57"/>
      <c r="D49" s="111"/>
      <c r="E49" s="112"/>
      <c r="F49" s="113"/>
    </row>
    <row r="50" spans="1:24" ht="30" customHeight="1" x14ac:dyDescent="0.25">
      <c r="A50" s="1"/>
      <c r="B50" s="49"/>
      <c r="C50" s="57"/>
      <c r="D50" s="111"/>
      <c r="E50" s="112"/>
      <c r="F50" s="113"/>
    </row>
    <row r="51" spans="1:24" ht="30" customHeight="1" x14ac:dyDescent="0.25">
      <c r="A51" s="1"/>
      <c r="B51" s="49"/>
      <c r="C51" s="57"/>
      <c r="D51" s="111"/>
      <c r="E51" s="112"/>
      <c r="F51" s="113"/>
    </row>
    <row r="52" spans="1:24" ht="30" customHeight="1" x14ac:dyDescent="0.25">
      <c r="A52" s="1"/>
      <c r="B52" s="49"/>
      <c r="C52" s="57"/>
      <c r="D52" s="111"/>
      <c r="E52" s="112"/>
      <c r="F52" s="113"/>
    </row>
    <row r="53" spans="1:24" ht="30" customHeight="1" x14ac:dyDescent="0.25">
      <c r="A53" s="1"/>
      <c r="B53" s="49"/>
      <c r="C53" s="57"/>
      <c r="D53" s="111"/>
      <c r="E53" s="112"/>
      <c r="F53" s="113"/>
    </row>
    <row r="54" spans="1:24" ht="30" customHeight="1" x14ac:dyDescent="0.25">
      <c r="A54" s="1"/>
      <c r="B54" s="49"/>
      <c r="C54" s="57"/>
      <c r="D54" s="111"/>
      <c r="E54" s="112"/>
      <c r="F54" s="113"/>
    </row>
    <row r="55" spans="1:24" ht="30" customHeight="1" x14ac:dyDescent="0.25">
      <c r="A55" s="1"/>
      <c r="B55" s="49"/>
      <c r="C55" s="57"/>
      <c r="D55" s="111"/>
      <c r="E55" s="112"/>
      <c r="F55" s="113"/>
    </row>
    <row r="56" spans="1:24" ht="30" customHeight="1" thickBot="1" x14ac:dyDescent="0.3">
      <c r="A56" s="63"/>
      <c r="B56" s="64"/>
      <c r="C56" s="65"/>
      <c r="D56" s="127"/>
      <c r="E56" s="128"/>
      <c r="F56" s="129"/>
    </row>
    <row r="57" spans="1:24" s="14" customFormat="1" ht="41.25" customHeight="1" thickBot="1" x14ac:dyDescent="0.3">
      <c r="A57" s="66" t="s">
        <v>14</v>
      </c>
      <c r="B57" s="67">
        <f>SUM(B47:B56)</f>
        <v>0</v>
      </c>
      <c r="C57" s="68"/>
      <c r="D57" s="130" t="str">
        <f>IF(B57&gt;=(D40*0.2),"","***ATTENTION:  The total amount of Industry / Community Partner does not equal the required 20% of total project cost")</f>
        <v/>
      </c>
      <c r="E57" s="131"/>
      <c r="F57" s="132"/>
      <c r="G57"/>
      <c r="H57"/>
      <c r="I57"/>
      <c r="J57"/>
      <c r="K57"/>
      <c r="L57"/>
      <c r="M57"/>
      <c r="N57"/>
      <c r="O57"/>
      <c r="P57"/>
      <c r="Q57"/>
      <c r="R57"/>
      <c r="S57"/>
      <c r="T57"/>
      <c r="U57"/>
      <c r="V57"/>
      <c r="W57"/>
      <c r="X57"/>
    </row>
    <row r="58" spans="1:24" ht="19.5" customHeight="1" x14ac:dyDescent="0.25">
      <c r="A58" s="12"/>
      <c r="B58" s="12"/>
      <c r="C58" s="12"/>
      <c r="D58" s="110"/>
      <c r="E58" s="110"/>
      <c r="F58" s="110"/>
    </row>
    <row r="59" spans="1:24" ht="19.5" customHeight="1" thickBot="1" x14ac:dyDescent="0.3">
      <c r="A59" s="12"/>
      <c r="B59" s="12"/>
      <c r="C59" s="12"/>
      <c r="D59" s="30"/>
      <c r="E59" s="30"/>
      <c r="F59" s="30"/>
    </row>
    <row r="60" spans="1:24" ht="19.5" customHeight="1" x14ac:dyDescent="0.25">
      <c r="A60" s="125" t="s">
        <v>116</v>
      </c>
      <c r="B60" s="126"/>
      <c r="C60" s="126"/>
      <c r="D60" s="126"/>
      <c r="E60" s="126"/>
      <c r="F60" s="126"/>
    </row>
    <row r="61" spans="1:24" ht="50.25" customHeight="1" x14ac:dyDescent="0.25">
      <c r="A61" s="23" t="s">
        <v>82</v>
      </c>
      <c r="B61" s="24" t="s">
        <v>81</v>
      </c>
      <c r="C61" s="39" t="s">
        <v>19</v>
      </c>
      <c r="D61" s="133" t="s">
        <v>20</v>
      </c>
      <c r="E61" s="134"/>
      <c r="F61" s="135"/>
      <c r="G61" s="15"/>
    </row>
    <row r="62" spans="1:24" ht="30" customHeight="1" x14ac:dyDescent="0.25">
      <c r="A62" s="1"/>
      <c r="B62" s="55"/>
      <c r="C62" s="57"/>
      <c r="D62" s="111"/>
      <c r="E62" s="112"/>
      <c r="F62" s="113"/>
      <c r="G62" s="15"/>
    </row>
    <row r="63" spans="1:24" ht="30" customHeight="1" x14ac:dyDescent="0.25">
      <c r="A63" s="1"/>
      <c r="B63" s="55"/>
      <c r="C63" s="57"/>
      <c r="D63" s="111"/>
      <c r="E63" s="112"/>
      <c r="F63" s="113"/>
      <c r="G63" s="16"/>
    </row>
    <row r="64" spans="1:24" ht="30" customHeight="1" x14ac:dyDescent="0.25">
      <c r="A64" s="1"/>
      <c r="B64" s="55"/>
      <c r="C64" s="57"/>
      <c r="D64" s="111"/>
      <c r="E64" s="112"/>
      <c r="F64" s="113"/>
      <c r="G64" s="15"/>
    </row>
    <row r="65" spans="1:7" ht="30" customHeight="1" x14ac:dyDescent="0.25">
      <c r="A65" s="1"/>
      <c r="B65" s="55"/>
      <c r="C65" s="57"/>
      <c r="D65" s="111"/>
      <c r="E65" s="112"/>
      <c r="F65" s="113"/>
      <c r="G65" s="15"/>
    </row>
    <row r="66" spans="1:7" ht="30" customHeight="1" x14ac:dyDescent="0.25">
      <c r="A66" s="1"/>
      <c r="B66" s="55"/>
      <c r="C66" s="57"/>
      <c r="D66" s="111"/>
      <c r="E66" s="112"/>
      <c r="F66" s="113"/>
      <c r="G66" s="17"/>
    </row>
    <row r="67" spans="1:7" ht="30" customHeight="1" thickBot="1" x14ac:dyDescent="0.3">
      <c r="A67" s="63"/>
      <c r="B67" s="69"/>
      <c r="C67" s="65"/>
      <c r="D67" s="143"/>
      <c r="E67" s="144"/>
      <c r="F67" s="145"/>
    </row>
    <row r="68" spans="1:7" ht="41.25" customHeight="1" thickBot="1" x14ac:dyDescent="0.3">
      <c r="A68" s="66" t="s">
        <v>14</v>
      </c>
      <c r="B68" s="70">
        <f>SUM(B62:B67)</f>
        <v>0</v>
      </c>
      <c r="C68" s="68"/>
      <c r="D68" s="122"/>
      <c r="E68" s="123"/>
      <c r="F68" s="124"/>
    </row>
  </sheetData>
  <sheetProtection algorithmName="SHA-512" hashValue="c0r2mPOFW2g/NOa9gkbHyZyrR2RLygVg3KXt8ow698mzkbVDCgmZSNSV1xadpLRvtmWTIbbziaXHIn04Rf7Uig==" saltValue="jvSxd8wdzqY+tjPKqhwFvw==" spinCount="100000" sheet="1" selectLockedCells="1"/>
  <mergeCells count="61">
    <mergeCell ref="B2:D2"/>
    <mergeCell ref="B3:D3"/>
    <mergeCell ref="B4:D4"/>
    <mergeCell ref="B13:F13"/>
    <mergeCell ref="E16:F16"/>
    <mergeCell ref="E8:F8"/>
    <mergeCell ref="E10:F10"/>
    <mergeCell ref="E11:F11"/>
    <mergeCell ref="E12:F12"/>
    <mergeCell ref="E14:F14"/>
    <mergeCell ref="A6:F6"/>
    <mergeCell ref="A7:F7"/>
    <mergeCell ref="A9:F9"/>
    <mergeCell ref="E15:F15"/>
    <mergeCell ref="E17:F17"/>
    <mergeCell ref="E18:F18"/>
    <mergeCell ref="A45:F45"/>
    <mergeCell ref="E19:F19"/>
    <mergeCell ref="E20:F20"/>
    <mergeCell ref="E27:F27"/>
    <mergeCell ref="E29:F29"/>
    <mergeCell ref="E21:F21"/>
    <mergeCell ref="E24:F24"/>
    <mergeCell ref="B28:F28"/>
    <mergeCell ref="E25:F25"/>
    <mergeCell ref="E26:F26"/>
    <mergeCell ref="E31:F31"/>
    <mergeCell ref="E32:F32"/>
    <mergeCell ref="E33:F33"/>
    <mergeCell ref="E40:F40"/>
    <mergeCell ref="A43:F43"/>
    <mergeCell ref="A42:F42"/>
    <mergeCell ref="D67:F67"/>
    <mergeCell ref="D46:F46"/>
    <mergeCell ref="D47:F47"/>
    <mergeCell ref="D68:F68"/>
    <mergeCell ref="A60:F60"/>
    <mergeCell ref="D48:F48"/>
    <mergeCell ref="D66:F66"/>
    <mergeCell ref="D54:F54"/>
    <mergeCell ref="D55:F55"/>
    <mergeCell ref="D56:F56"/>
    <mergeCell ref="D57:F57"/>
    <mergeCell ref="D61:F61"/>
    <mergeCell ref="D58:F58"/>
    <mergeCell ref="G21:I24"/>
    <mergeCell ref="D62:F62"/>
    <mergeCell ref="D63:F63"/>
    <mergeCell ref="D64:F64"/>
    <mergeCell ref="D65:F65"/>
    <mergeCell ref="D49:F49"/>
    <mergeCell ref="D50:F50"/>
    <mergeCell ref="D51:F51"/>
    <mergeCell ref="D52:F52"/>
    <mergeCell ref="D53:F53"/>
    <mergeCell ref="E39:F39"/>
    <mergeCell ref="A23:F23"/>
    <mergeCell ref="A36:F36"/>
    <mergeCell ref="E37:F37"/>
    <mergeCell ref="E38:F38"/>
    <mergeCell ref="E30:F30"/>
  </mergeCells>
  <phoneticPr fontId="27" type="noConversion"/>
  <pageMargins left="0.25" right="0.25" top="0.75" bottom="0.75" header="0.3" footer="0.3"/>
  <pageSetup scale="60"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921E9D8-6E59-46A4-81D7-27C23D3B196F}">
          <x14:formula1>
            <xm:f>Sheet1!$A$1:$A$3</xm:f>
          </x14:formula1>
          <xm:sqref>C47:C56 C62:C67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0D97-F1EE-4E80-9A9D-03C7AF33A6DD}">
  <dimension ref="A2:B3"/>
  <sheetViews>
    <sheetView workbookViewId="0">
      <selection activeCell="E9" sqref="E9"/>
    </sheetView>
  </sheetViews>
  <sheetFormatPr defaultColWidth="9.140625" defaultRowHeight="15" x14ac:dyDescent="0.25"/>
  <sheetData>
    <row r="2" spans="1:2" ht="18.75" x14ac:dyDescent="0.3">
      <c r="A2" s="43" t="s">
        <v>21</v>
      </c>
      <c r="B2" t="s">
        <v>22</v>
      </c>
    </row>
    <row r="3" spans="1:2" ht="18.75" x14ac:dyDescent="0.3">
      <c r="A3" s="43" t="s">
        <v>23</v>
      </c>
      <c r="B3" t="s">
        <v>24</v>
      </c>
    </row>
  </sheetData>
  <sheetProtection algorithmName="SHA-512" hashValue="QVlKZpunSS206MqdMbBvntNa+waabmzBbxTpz/4cB0bymVxuP+4oMvspV/S2owBZdC1tcn7DuOx/XtEJgQ2AfQ==" saltValue="n32zOLOnYY4od25HE24Dpg==" spinCount="100000" sheet="1" selectLockedCells="1" selectUnlockedCell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9B991-19AB-4B93-AD8F-7741AD374EAA}">
  <sheetPr>
    <pageSetUpPr autoPageBreaks="0" fitToPage="1"/>
  </sheetPr>
  <dimension ref="A1:X68"/>
  <sheetViews>
    <sheetView showGridLines="0" topLeftCell="A6" zoomScale="80" zoomScaleNormal="80" workbookViewId="0">
      <selection activeCell="B10" sqref="B10"/>
    </sheetView>
  </sheetViews>
  <sheetFormatPr defaultColWidth="9.140625" defaultRowHeight="15" x14ac:dyDescent="0.25"/>
  <cols>
    <col min="1" max="1" width="45.5703125" customWidth="1"/>
    <col min="2" max="2" width="24" customWidth="1"/>
    <col min="3" max="3" width="23.85546875" customWidth="1"/>
    <col min="4" max="4" width="24" customWidth="1"/>
    <col min="5" max="5" width="46" customWidth="1"/>
    <col min="6" max="6" width="67.28515625" customWidth="1"/>
  </cols>
  <sheetData>
    <row r="1" spans="1:24" ht="134.25" customHeight="1" thickBot="1" x14ac:dyDescent="0.4">
      <c r="A1" s="87" t="s">
        <v>217</v>
      </c>
      <c r="B1" s="2"/>
      <c r="C1" s="3"/>
      <c r="D1" s="3"/>
      <c r="E1" s="3"/>
    </row>
    <row r="2" spans="1:24" ht="30" customHeight="1" x14ac:dyDescent="0.25">
      <c r="A2" s="21" t="s">
        <v>112</v>
      </c>
      <c r="B2" s="151"/>
      <c r="C2" s="152"/>
      <c r="D2" s="152"/>
      <c r="E2" s="18" t="s">
        <v>114</v>
      </c>
      <c r="F2" s="44"/>
    </row>
    <row r="3" spans="1:24" s="4" customFormat="1" ht="30" customHeight="1" x14ac:dyDescent="0.25">
      <c r="A3" s="22" t="s">
        <v>122</v>
      </c>
      <c r="B3" s="153"/>
      <c r="C3" s="154"/>
      <c r="D3" s="154"/>
      <c r="E3" s="19" t="s">
        <v>203</v>
      </c>
      <c r="F3" s="45"/>
    </row>
    <row r="4" spans="1:24" ht="30" customHeight="1" thickBot="1" x14ac:dyDescent="0.3">
      <c r="A4" s="28" t="s">
        <v>113</v>
      </c>
      <c r="B4" s="192">
        <f>D40</f>
        <v>0</v>
      </c>
      <c r="C4" s="193"/>
      <c r="D4" s="193"/>
      <c r="E4" s="82" t="s">
        <v>204</v>
      </c>
      <c r="F4" s="46" t="str">
        <f>IF(F3="","",B4/F3)</f>
        <v/>
      </c>
    </row>
    <row r="5" spans="1:24" ht="23.25" customHeight="1" x14ac:dyDescent="0.25">
      <c r="A5" s="5"/>
      <c r="B5" s="5"/>
      <c r="C5" s="5"/>
      <c r="D5" s="6"/>
      <c r="E5" s="29" t="str">
        <f>IF(F4="","",(IF(F4&lt;=2000,"","***Le coût par étudiant ne peut pas dépasser 2 000 $. Veuillez ajuster votre budget avant de soumettre votre candidature")))</f>
        <v/>
      </c>
      <c r="F5" s="7"/>
    </row>
    <row r="6" spans="1:24" ht="19.5" customHeight="1" thickBot="1" x14ac:dyDescent="0.3">
      <c r="A6" s="162" t="s">
        <v>3</v>
      </c>
      <c r="B6" s="163"/>
      <c r="C6" s="163"/>
      <c r="D6" s="163"/>
      <c r="E6" s="163"/>
      <c r="F6" s="163"/>
    </row>
    <row r="7" spans="1:24" ht="297.75" customHeight="1" x14ac:dyDescent="0.25">
      <c r="A7" s="164" t="s">
        <v>239</v>
      </c>
      <c r="B7" s="165"/>
      <c r="C7" s="165"/>
      <c r="D7" s="166"/>
      <c r="E7" s="166"/>
      <c r="F7" s="166"/>
    </row>
    <row r="8" spans="1:24" ht="63" customHeight="1" x14ac:dyDescent="0.25">
      <c r="A8" s="26" t="s">
        <v>25</v>
      </c>
      <c r="B8" s="38" t="s">
        <v>215</v>
      </c>
      <c r="C8" s="38" t="s">
        <v>214</v>
      </c>
      <c r="D8" s="38" t="s">
        <v>218</v>
      </c>
      <c r="E8" s="160" t="s">
        <v>221</v>
      </c>
      <c r="F8" s="160"/>
      <c r="I8" t="s">
        <v>6</v>
      </c>
      <c r="J8" t="s">
        <v>6</v>
      </c>
    </row>
    <row r="9" spans="1:24" s="8" customFormat="1" ht="48.75" customHeight="1" x14ac:dyDescent="0.25">
      <c r="A9" s="167" t="s">
        <v>220</v>
      </c>
      <c r="B9" s="168"/>
      <c r="C9" s="168"/>
      <c r="D9" s="169"/>
      <c r="E9" s="169"/>
      <c r="F9" s="169"/>
      <c r="G9"/>
      <c r="H9"/>
      <c r="I9"/>
      <c r="J9"/>
      <c r="K9"/>
      <c r="L9"/>
      <c r="M9"/>
      <c r="N9"/>
      <c r="O9"/>
      <c r="P9"/>
      <c r="Q9"/>
      <c r="R9"/>
      <c r="S9"/>
      <c r="T9"/>
      <c r="U9"/>
      <c r="V9"/>
      <c r="W9"/>
      <c r="X9"/>
    </row>
    <row r="10" spans="1:24" ht="30" customHeight="1" x14ac:dyDescent="0.25">
      <c r="A10" s="9" t="s">
        <v>26</v>
      </c>
      <c r="B10" s="47"/>
      <c r="C10" s="47"/>
      <c r="D10" s="48">
        <f>B10+C10</f>
        <v>0</v>
      </c>
      <c r="E10" s="194"/>
      <c r="F10" s="194"/>
    </row>
    <row r="11" spans="1:24" ht="71.25" customHeight="1" x14ac:dyDescent="0.25">
      <c r="A11" s="9" t="s">
        <v>222</v>
      </c>
      <c r="B11" s="47"/>
      <c r="C11" s="47"/>
      <c r="D11" s="48">
        <f t="shared" ref="D11:D12" si="0">B11+C11</f>
        <v>0</v>
      </c>
      <c r="E11" s="194"/>
      <c r="F11" s="194"/>
    </row>
    <row r="12" spans="1:24" ht="30" customHeight="1" x14ac:dyDescent="0.25">
      <c r="A12" s="9" t="s">
        <v>126</v>
      </c>
      <c r="B12" s="47"/>
      <c r="C12" s="47"/>
      <c r="D12" s="48">
        <f t="shared" si="0"/>
        <v>0</v>
      </c>
      <c r="E12" s="195"/>
      <c r="F12" s="196"/>
    </row>
    <row r="13" spans="1:24" ht="20.25" customHeight="1" x14ac:dyDescent="0.25">
      <c r="A13" s="10" t="s">
        <v>31</v>
      </c>
      <c r="B13" s="173"/>
      <c r="C13" s="174"/>
      <c r="D13" s="174"/>
      <c r="E13" s="174"/>
      <c r="F13" s="175"/>
    </row>
    <row r="14" spans="1:24" ht="30" customHeight="1" x14ac:dyDescent="0.25">
      <c r="A14" s="1"/>
      <c r="B14" s="49"/>
      <c r="C14" s="49"/>
      <c r="D14" s="50">
        <f>B14+C14</f>
        <v>0</v>
      </c>
      <c r="E14" s="182"/>
      <c r="F14" s="182"/>
    </row>
    <row r="15" spans="1:24" ht="30" customHeight="1" x14ac:dyDescent="0.25">
      <c r="A15" s="1"/>
      <c r="B15" s="49"/>
      <c r="C15" s="49"/>
      <c r="D15" s="50">
        <f t="shared" ref="D15:D22" si="1">B15+C15</f>
        <v>0</v>
      </c>
      <c r="E15" s="182"/>
      <c r="F15" s="182"/>
    </row>
    <row r="16" spans="1:24" ht="30" customHeight="1" x14ac:dyDescent="0.25">
      <c r="A16" s="1"/>
      <c r="B16" s="49"/>
      <c r="C16" s="49"/>
      <c r="D16" s="50">
        <f t="shared" si="1"/>
        <v>0</v>
      </c>
      <c r="E16" s="182"/>
      <c r="F16" s="182"/>
    </row>
    <row r="17" spans="1:24" ht="30" customHeight="1" x14ac:dyDescent="0.25">
      <c r="A17" s="1"/>
      <c r="B17" s="49"/>
      <c r="C17" s="49"/>
      <c r="D17" s="50">
        <f t="shared" si="1"/>
        <v>0</v>
      </c>
      <c r="E17" s="182"/>
      <c r="F17" s="182"/>
    </row>
    <row r="18" spans="1:24" ht="30" customHeight="1" x14ac:dyDescent="0.25">
      <c r="A18" s="1"/>
      <c r="B18" s="49"/>
      <c r="C18" s="49"/>
      <c r="D18" s="50">
        <f t="shared" si="1"/>
        <v>0</v>
      </c>
      <c r="E18" s="182"/>
      <c r="F18" s="182"/>
    </row>
    <row r="19" spans="1:24" ht="30" customHeight="1" x14ac:dyDescent="0.25">
      <c r="A19" s="1"/>
      <c r="B19" s="49"/>
      <c r="C19" s="49"/>
      <c r="D19" s="50">
        <f t="shared" si="1"/>
        <v>0</v>
      </c>
      <c r="E19" s="182"/>
      <c r="F19" s="182"/>
    </row>
    <row r="20" spans="1:24" ht="30" customHeight="1" x14ac:dyDescent="0.25">
      <c r="A20" s="1"/>
      <c r="B20" s="49"/>
      <c r="C20" s="49"/>
      <c r="D20" s="50">
        <f t="shared" si="1"/>
        <v>0</v>
      </c>
      <c r="E20" s="182"/>
      <c r="F20" s="182"/>
    </row>
    <row r="21" spans="1:24" ht="30" customHeight="1" thickBot="1" x14ac:dyDescent="0.3">
      <c r="A21" s="63"/>
      <c r="B21" s="64"/>
      <c r="C21" s="64"/>
      <c r="D21" s="59">
        <f t="shared" si="1"/>
        <v>0</v>
      </c>
      <c r="E21" s="191"/>
      <c r="F21" s="191"/>
    </row>
    <row r="22" spans="1:24" ht="30" customHeight="1" thickBot="1" x14ac:dyDescent="0.3">
      <c r="A22" s="81" t="s">
        <v>199</v>
      </c>
      <c r="B22" s="77">
        <f>SUM(B10:B12,B14:B21)</f>
        <v>0</v>
      </c>
      <c r="C22" s="77">
        <f>SUM(C10:C12,C14:C21)</f>
        <v>0</v>
      </c>
      <c r="D22" s="80">
        <f t="shared" si="1"/>
        <v>0</v>
      </c>
      <c r="E22" s="83" t="s">
        <v>207</v>
      </c>
      <c r="F22" s="79" t="str">
        <f>IFERROR(D22/D40,"0.00%")</f>
        <v>0.00%</v>
      </c>
    </row>
    <row r="23" spans="1:24" s="8" customFormat="1" ht="35.25" customHeight="1" x14ac:dyDescent="0.25">
      <c r="A23" s="115" t="s">
        <v>205</v>
      </c>
      <c r="B23" s="116"/>
      <c r="C23" s="116"/>
      <c r="D23" s="116"/>
      <c r="E23" s="116"/>
      <c r="F23" s="116"/>
      <c r="G23"/>
      <c r="H23"/>
      <c r="I23"/>
      <c r="J23"/>
      <c r="K23"/>
      <c r="L23"/>
      <c r="M23"/>
      <c r="N23"/>
      <c r="O23"/>
      <c r="P23"/>
      <c r="Q23"/>
      <c r="R23"/>
      <c r="S23"/>
      <c r="T23"/>
      <c r="U23"/>
      <c r="V23"/>
      <c r="W23"/>
      <c r="X23"/>
    </row>
    <row r="24" spans="1:24" ht="30" customHeight="1" x14ac:dyDescent="0.25">
      <c r="A24" s="10" t="s">
        <v>27</v>
      </c>
      <c r="B24" s="49"/>
      <c r="C24" s="49"/>
      <c r="D24" s="58">
        <f>B24+C24</f>
        <v>0</v>
      </c>
      <c r="E24" s="182"/>
      <c r="F24" s="182"/>
    </row>
    <row r="25" spans="1:24" ht="30" customHeight="1" x14ac:dyDescent="0.25">
      <c r="A25" s="10" t="s">
        <v>28</v>
      </c>
      <c r="B25" s="49"/>
      <c r="C25" s="49"/>
      <c r="D25" s="58">
        <f t="shared" ref="D25:D27" si="2">B25+C25</f>
        <v>0</v>
      </c>
      <c r="E25" s="182"/>
      <c r="F25" s="182"/>
    </row>
    <row r="26" spans="1:24" ht="30" customHeight="1" x14ac:dyDescent="0.25">
      <c r="A26" s="10" t="s">
        <v>29</v>
      </c>
      <c r="B26" s="49"/>
      <c r="C26" s="49"/>
      <c r="D26" s="58">
        <f t="shared" si="2"/>
        <v>0</v>
      </c>
      <c r="E26" s="182"/>
      <c r="F26" s="182"/>
    </row>
    <row r="27" spans="1:24" ht="30" customHeight="1" x14ac:dyDescent="0.25">
      <c r="A27" s="10" t="s">
        <v>30</v>
      </c>
      <c r="B27" s="49"/>
      <c r="C27" s="49"/>
      <c r="D27" s="58">
        <f t="shared" si="2"/>
        <v>0</v>
      </c>
      <c r="E27" s="182"/>
      <c r="F27" s="182"/>
    </row>
    <row r="28" spans="1:24" ht="20.25" customHeight="1" x14ac:dyDescent="0.25">
      <c r="A28" s="10" t="s">
        <v>31</v>
      </c>
      <c r="B28" s="173"/>
      <c r="C28" s="174"/>
      <c r="D28" s="174"/>
      <c r="E28" s="174"/>
      <c r="F28" s="175"/>
    </row>
    <row r="29" spans="1:24" ht="30" customHeight="1" x14ac:dyDescent="0.25">
      <c r="A29" s="1"/>
      <c r="B29" s="49"/>
      <c r="C29" s="49"/>
      <c r="D29" s="58">
        <f>B29+C29</f>
        <v>0</v>
      </c>
      <c r="E29" s="182"/>
      <c r="F29" s="182"/>
    </row>
    <row r="30" spans="1:24" ht="30" customHeight="1" x14ac:dyDescent="0.25">
      <c r="A30" s="1"/>
      <c r="B30" s="49"/>
      <c r="C30" s="49"/>
      <c r="D30" s="58">
        <f t="shared" ref="D30:D34" si="3">B30+C30</f>
        <v>0</v>
      </c>
      <c r="E30" s="182"/>
      <c r="F30" s="182"/>
    </row>
    <row r="31" spans="1:24" ht="30" customHeight="1" x14ac:dyDescent="0.25">
      <c r="A31" s="1"/>
      <c r="B31" s="49"/>
      <c r="C31" s="49"/>
      <c r="D31" s="58">
        <f t="shared" si="3"/>
        <v>0</v>
      </c>
      <c r="E31" s="182"/>
      <c r="F31" s="182"/>
    </row>
    <row r="32" spans="1:24" ht="30" customHeight="1" x14ac:dyDescent="0.25">
      <c r="A32" s="1"/>
      <c r="B32" s="49"/>
      <c r="C32" s="49"/>
      <c r="D32" s="58">
        <f t="shared" si="3"/>
        <v>0</v>
      </c>
      <c r="E32" s="182"/>
      <c r="F32" s="182"/>
    </row>
    <row r="33" spans="1:24" ht="30" customHeight="1" thickBot="1" x14ac:dyDescent="0.3">
      <c r="A33" s="63"/>
      <c r="B33" s="64"/>
      <c r="C33" s="64"/>
      <c r="D33" s="61">
        <f t="shared" si="3"/>
        <v>0</v>
      </c>
      <c r="E33" s="191"/>
      <c r="F33" s="191"/>
    </row>
    <row r="34" spans="1:24" s="35" customFormat="1" ht="30" customHeight="1" thickBot="1" x14ac:dyDescent="0.3">
      <c r="A34" s="93" t="s">
        <v>198</v>
      </c>
      <c r="B34" s="94">
        <f>SUM(B24:B27,B29:B33)</f>
        <v>0</v>
      </c>
      <c r="C34" s="94">
        <f>SUM(C24:C27,C29:C33)</f>
        <v>0</v>
      </c>
      <c r="D34" s="95">
        <f t="shared" si="3"/>
        <v>0</v>
      </c>
      <c r="E34" s="187"/>
      <c r="F34" s="188"/>
    </row>
    <row r="35" spans="1:24" s="35" customFormat="1" ht="30" customHeight="1" thickBot="1" x14ac:dyDescent="0.3">
      <c r="A35" s="96" t="s">
        <v>216</v>
      </c>
      <c r="B35" s="90">
        <f>B22+B34</f>
        <v>0</v>
      </c>
      <c r="C35" s="90">
        <f t="shared" ref="C35:D35" si="4">C22+C34</f>
        <v>0</v>
      </c>
      <c r="D35" s="90">
        <f t="shared" si="4"/>
        <v>0</v>
      </c>
      <c r="E35" s="97"/>
      <c r="F35" s="98"/>
    </row>
    <row r="36" spans="1:24" ht="44.25" customHeight="1" x14ac:dyDescent="0.25">
      <c r="A36" s="115" t="s">
        <v>223</v>
      </c>
      <c r="B36" s="116"/>
      <c r="C36" s="116"/>
      <c r="D36" s="116"/>
      <c r="E36" s="116"/>
      <c r="F36" s="116"/>
    </row>
    <row r="37" spans="1:24" ht="32.25" customHeight="1" thickBot="1" x14ac:dyDescent="0.3">
      <c r="A37" s="84" t="s">
        <v>123</v>
      </c>
      <c r="B37" s="60">
        <f>B35*0.1</f>
        <v>0</v>
      </c>
      <c r="C37" s="60">
        <f t="shared" ref="C37:D37" si="5">C35*0.1</f>
        <v>0</v>
      </c>
      <c r="D37" s="60">
        <f t="shared" si="5"/>
        <v>0</v>
      </c>
      <c r="E37" s="189" t="str">
        <f>IF(D39&gt;D37,"***ATTENTION : Les frais administratifs demandés ne peuvent être supérieurs à 10 % du budget total","")</f>
        <v/>
      </c>
      <c r="F37" s="190"/>
    </row>
    <row r="38" spans="1:24" ht="43.5" customHeight="1" thickBot="1" x14ac:dyDescent="0.3">
      <c r="A38" s="102"/>
      <c r="B38" s="103" t="s">
        <v>215</v>
      </c>
      <c r="C38" s="103" t="s">
        <v>214</v>
      </c>
      <c r="D38" s="104" t="s">
        <v>224</v>
      </c>
      <c r="E38" s="176" t="s">
        <v>225</v>
      </c>
      <c r="F38" s="177"/>
    </row>
    <row r="39" spans="1:24" ht="30" customHeight="1" thickBot="1" x14ac:dyDescent="0.3">
      <c r="A39" s="99" t="s">
        <v>124</v>
      </c>
      <c r="B39" s="100"/>
      <c r="C39" s="100"/>
      <c r="D39" s="101">
        <f>B39+C39</f>
        <v>0</v>
      </c>
      <c r="E39" s="180"/>
      <c r="F39" s="181"/>
    </row>
    <row r="40" spans="1:24" s="11" customFormat="1" ht="41.25" customHeight="1" thickBot="1" x14ac:dyDescent="0.3">
      <c r="A40" s="54" t="s">
        <v>125</v>
      </c>
      <c r="B40" s="62">
        <f>B22+B34+B39</f>
        <v>0</v>
      </c>
      <c r="C40" s="62">
        <f>C22+C34+C39</f>
        <v>0</v>
      </c>
      <c r="D40" s="62">
        <f>D22+D34+D39</f>
        <v>0</v>
      </c>
      <c r="E40" s="178" t="str">
        <f>IF(F22&lt;60%,"***ATTENTION:  Les coûts des participants doivent représenter au moins 60 % du budget global. Merci de corriger le budget avant de soumettre votre candidature.","")</f>
        <v/>
      </c>
      <c r="F40" s="179"/>
      <c r="G40"/>
      <c r="H40"/>
      <c r="I40"/>
      <c r="J40"/>
      <c r="K40"/>
      <c r="L40"/>
      <c r="M40"/>
      <c r="N40"/>
      <c r="O40"/>
      <c r="P40"/>
      <c r="Q40"/>
      <c r="R40"/>
      <c r="S40"/>
      <c r="T40"/>
      <c r="U40"/>
      <c r="V40"/>
      <c r="W40"/>
      <c r="X40"/>
    </row>
    <row r="41" spans="1:24" s="11" customFormat="1" ht="16.5" thickBot="1" x14ac:dyDescent="0.3">
      <c r="A41"/>
      <c r="B41"/>
      <c r="C41"/>
      <c r="D41" s="12"/>
      <c r="E41" s="12"/>
      <c r="F41" s="12"/>
      <c r="G41"/>
      <c r="H41"/>
      <c r="I41"/>
      <c r="J41"/>
      <c r="K41"/>
      <c r="L41"/>
      <c r="M41"/>
      <c r="N41"/>
      <c r="O41"/>
      <c r="P41"/>
      <c r="Q41"/>
      <c r="R41"/>
      <c r="S41"/>
      <c r="T41"/>
      <c r="U41"/>
      <c r="V41"/>
      <c r="W41"/>
      <c r="X41"/>
    </row>
    <row r="42" spans="1:24" s="11" customFormat="1" ht="19.5" customHeight="1" x14ac:dyDescent="0.35">
      <c r="A42" s="141" t="s">
        <v>226</v>
      </c>
      <c r="B42" s="142"/>
      <c r="C42" s="142"/>
      <c r="D42" s="142"/>
      <c r="E42" s="142"/>
      <c r="F42" s="142"/>
      <c r="G42"/>
      <c r="H42"/>
      <c r="I42"/>
      <c r="J42"/>
      <c r="K42"/>
      <c r="L42"/>
      <c r="M42"/>
      <c r="N42"/>
      <c r="O42"/>
      <c r="P42"/>
      <c r="Q42"/>
      <c r="R42"/>
      <c r="S42"/>
      <c r="T42"/>
      <c r="U42"/>
      <c r="V42"/>
      <c r="W42"/>
      <c r="X42"/>
    </row>
    <row r="43" spans="1:24" s="11" customFormat="1" ht="31.5" customHeight="1" x14ac:dyDescent="0.25">
      <c r="A43" s="139" t="s">
        <v>238</v>
      </c>
      <c r="B43" s="140"/>
      <c r="C43" s="140"/>
      <c r="D43" s="140"/>
      <c r="E43" s="140"/>
      <c r="F43" s="140"/>
      <c r="G43"/>
      <c r="H43"/>
      <c r="I43"/>
      <c r="J43"/>
      <c r="K43"/>
      <c r="L43"/>
      <c r="M43"/>
      <c r="N43"/>
      <c r="O43"/>
      <c r="P43"/>
      <c r="Q43"/>
      <c r="R43"/>
      <c r="S43"/>
      <c r="T43"/>
      <c r="U43"/>
      <c r="V43"/>
      <c r="W43"/>
      <c r="X43"/>
    </row>
    <row r="44" spans="1:24" s="11" customFormat="1" ht="19.5" customHeight="1" x14ac:dyDescent="0.25">
      <c r="A44" s="37" t="s">
        <v>32</v>
      </c>
      <c r="B44" s="13">
        <f>D40*0.2</f>
        <v>0</v>
      </c>
      <c r="C44" s="75"/>
      <c r="D44" s="31"/>
      <c r="E44" s="75"/>
      <c r="F44" s="31"/>
      <c r="G44"/>
      <c r="H44"/>
      <c r="I44"/>
      <c r="J44"/>
      <c r="K44"/>
      <c r="L44"/>
      <c r="M44"/>
      <c r="N44"/>
      <c r="O44"/>
      <c r="P44"/>
      <c r="Q44"/>
      <c r="R44"/>
      <c r="S44"/>
      <c r="T44"/>
      <c r="U44"/>
      <c r="V44"/>
      <c r="W44"/>
      <c r="X44"/>
    </row>
    <row r="45" spans="1:24" ht="19.5" customHeight="1" x14ac:dyDescent="0.25">
      <c r="A45" s="146" t="s">
        <v>228</v>
      </c>
      <c r="B45" s="146"/>
      <c r="C45" s="146"/>
      <c r="D45" s="146"/>
      <c r="E45" s="146"/>
      <c r="F45" s="146"/>
    </row>
    <row r="46" spans="1:24" ht="69.75" customHeight="1" x14ac:dyDescent="0.25">
      <c r="A46" s="25" t="s">
        <v>229</v>
      </c>
      <c r="B46" s="25" t="s">
        <v>230</v>
      </c>
      <c r="C46" s="39" t="s">
        <v>231</v>
      </c>
      <c r="D46" s="133" t="s">
        <v>234</v>
      </c>
      <c r="E46" s="134"/>
      <c r="F46" s="135"/>
    </row>
    <row r="47" spans="1:24" ht="30" customHeight="1" x14ac:dyDescent="0.25">
      <c r="A47" s="1"/>
      <c r="B47" s="49"/>
      <c r="C47" s="57"/>
      <c r="D47" s="111"/>
      <c r="E47" s="112"/>
      <c r="F47" s="113"/>
    </row>
    <row r="48" spans="1:24" ht="30" customHeight="1" x14ac:dyDescent="0.25">
      <c r="A48" s="1"/>
      <c r="B48" s="49"/>
      <c r="C48" s="57"/>
      <c r="D48" s="111"/>
      <c r="E48" s="112"/>
      <c r="F48" s="113"/>
    </row>
    <row r="49" spans="1:24" ht="30" customHeight="1" x14ac:dyDescent="0.25">
      <c r="A49" s="1"/>
      <c r="B49" s="49"/>
      <c r="C49" s="57"/>
      <c r="D49" s="111"/>
      <c r="E49" s="112"/>
      <c r="F49" s="113"/>
    </row>
    <row r="50" spans="1:24" ht="30" customHeight="1" x14ac:dyDescent="0.25">
      <c r="A50" s="1"/>
      <c r="B50" s="49"/>
      <c r="C50" s="57"/>
      <c r="D50" s="111"/>
      <c r="E50" s="112"/>
      <c r="F50" s="113"/>
    </row>
    <row r="51" spans="1:24" ht="30" customHeight="1" x14ac:dyDescent="0.25">
      <c r="A51" s="1"/>
      <c r="B51" s="49"/>
      <c r="C51" s="57"/>
      <c r="D51" s="111"/>
      <c r="E51" s="112"/>
      <c r="F51" s="113"/>
    </row>
    <row r="52" spans="1:24" ht="30" customHeight="1" x14ac:dyDescent="0.25">
      <c r="A52" s="1"/>
      <c r="B52" s="49"/>
      <c r="C52" s="57"/>
      <c r="D52" s="111"/>
      <c r="E52" s="112"/>
      <c r="F52" s="113"/>
    </row>
    <row r="53" spans="1:24" ht="30" customHeight="1" x14ac:dyDescent="0.25">
      <c r="A53" s="1"/>
      <c r="B53" s="49"/>
      <c r="C53" s="57"/>
      <c r="D53" s="111"/>
      <c r="E53" s="112"/>
      <c r="F53" s="113"/>
    </row>
    <row r="54" spans="1:24" ht="30" customHeight="1" x14ac:dyDescent="0.25">
      <c r="A54" s="1"/>
      <c r="B54" s="49"/>
      <c r="C54" s="57"/>
      <c r="D54" s="111"/>
      <c r="E54" s="112"/>
      <c r="F54" s="113"/>
    </row>
    <row r="55" spans="1:24" ht="30" customHeight="1" x14ac:dyDescent="0.25">
      <c r="A55" s="1"/>
      <c r="B55" s="49"/>
      <c r="C55" s="57"/>
      <c r="D55" s="111"/>
      <c r="E55" s="112"/>
      <c r="F55" s="113"/>
    </row>
    <row r="56" spans="1:24" ht="30" customHeight="1" thickBot="1" x14ac:dyDescent="0.3">
      <c r="A56" s="71"/>
      <c r="B56" s="72"/>
      <c r="C56" s="73"/>
      <c r="D56" s="183"/>
      <c r="E56" s="184"/>
      <c r="F56" s="185"/>
    </row>
    <row r="57" spans="1:24" s="14" customFormat="1" ht="41.25" customHeight="1" thickBot="1" x14ac:dyDescent="0.3">
      <c r="A57" s="66" t="s">
        <v>14</v>
      </c>
      <c r="B57" s="67">
        <f>SUM(B47:B56)</f>
        <v>0</v>
      </c>
      <c r="C57" s="68"/>
      <c r="D57" s="130" t="str">
        <f>IF(B57&gt;=(D40*0.2),"","***ATTENTION : Le montant total du partenaire institutionel / communautaire ne correspond pas aux 20% requis du coût total du projet")</f>
        <v/>
      </c>
      <c r="E57" s="131"/>
      <c r="F57" s="132"/>
      <c r="G57"/>
      <c r="H57"/>
      <c r="I57"/>
      <c r="J57"/>
      <c r="K57"/>
      <c r="L57"/>
      <c r="M57"/>
      <c r="N57"/>
      <c r="O57"/>
      <c r="P57"/>
      <c r="Q57"/>
      <c r="R57"/>
      <c r="S57"/>
      <c r="T57"/>
      <c r="U57"/>
      <c r="V57"/>
      <c r="W57"/>
      <c r="X57"/>
    </row>
    <row r="58" spans="1:24" ht="15.75" x14ac:dyDescent="0.25">
      <c r="A58" s="186"/>
      <c r="B58" s="186"/>
      <c r="C58" s="186"/>
      <c r="D58" s="186"/>
      <c r="E58" s="186"/>
      <c r="F58" s="186"/>
    </row>
    <row r="59" spans="1:24" ht="19.5" customHeight="1" thickBot="1" x14ac:dyDescent="0.3">
      <c r="A59" s="12"/>
      <c r="B59" s="12"/>
      <c r="C59" s="12"/>
      <c r="D59" s="30"/>
      <c r="E59" s="30"/>
      <c r="F59" s="30"/>
    </row>
    <row r="60" spans="1:24" ht="19.5" customHeight="1" x14ac:dyDescent="0.25">
      <c r="A60" s="125" t="s">
        <v>233</v>
      </c>
      <c r="B60" s="126"/>
      <c r="C60" s="126"/>
      <c r="D60" s="126"/>
      <c r="E60" s="126"/>
      <c r="F60" s="126"/>
    </row>
    <row r="61" spans="1:24" ht="63" customHeight="1" x14ac:dyDescent="0.25">
      <c r="A61" s="23" t="s">
        <v>232</v>
      </c>
      <c r="B61" s="25" t="s">
        <v>230</v>
      </c>
      <c r="C61" s="39" t="s">
        <v>231</v>
      </c>
      <c r="D61" s="133" t="s">
        <v>33</v>
      </c>
      <c r="E61" s="134"/>
      <c r="F61" s="135"/>
      <c r="G61" s="15"/>
    </row>
    <row r="62" spans="1:24" ht="30" customHeight="1" x14ac:dyDescent="0.25">
      <c r="A62" s="1"/>
      <c r="B62" s="49"/>
      <c r="C62" s="57"/>
      <c r="D62" s="111"/>
      <c r="E62" s="112"/>
      <c r="F62" s="113"/>
      <c r="G62" s="15"/>
    </row>
    <row r="63" spans="1:24" ht="30" customHeight="1" x14ac:dyDescent="0.25">
      <c r="A63" s="1"/>
      <c r="B63" s="49"/>
      <c r="C63" s="57"/>
      <c r="D63" s="111"/>
      <c r="E63" s="112"/>
      <c r="F63" s="113"/>
      <c r="G63" s="16"/>
    </row>
    <row r="64" spans="1:24" ht="30" customHeight="1" x14ac:dyDescent="0.25">
      <c r="A64" s="1"/>
      <c r="B64" s="49"/>
      <c r="C64" s="57"/>
      <c r="D64" s="111"/>
      <c r="E64" s="112"/>
      <c r="F64" s="113"/>
      <c r="G64" s="15"/>
    </row>
    <row r="65" spans="1:7" ht="30" customHeight="1" x14ac:dyDescent="0.25">
      <c r="A65" s="1"/>
      <c r="B65" s="49"/>
      <c r="C65" s="57"/>
      <c r="D65" s="111"/>
      <c r="E65" s="112"/>
      <c r="F65" s="113"/>
      <c r="G65" s="15"/>
    </row>
    <row r="66" spans="1:7" ht="30" customHeight="1" x14ac:dyDescent="0.25">
      <c r="A66" s="1"/>
      <c r="B66" s="49"/>
      <c r="C66" s="57"/>
      <c r="D66" s="111"/>
      <c r="E66" s="112"/>
      <c r="F66" s="113"/>
      <c r="G66" s="17"/>
    </row>
    <row r="67" spans="1:7" ht="30" customHeight="1" thickBot="1" x14ac:dyDescent="0.3">
      <c r="A67" s="63"/>
      <c r="B67" s="64"/>
      <c r="C67" s="65"/>
      <c r="D67" s="143"/>
      <c r="E67" s="144"/>
      <c r="F67" s="145"/>
    </row>
    <row r="68" spans="1:7" ht="41.25" customHeight="1" thickBot="1" x14ac:dyDescent="0.3">
      <c r="A68" s="66" t="s">
        <v>14</v>
      </c>
      <c r="B68" s="67">
        <f>SUM(B62:B67)</f>
        <v>0</v>
      </c>
      <c r="C68" s="74"/>
      <c r="D68" s="170"/>
      <c r="E68" s="171"/>
      <c r="F68" s="172"/>
    </row>
  </sheetData>
  <sheetProtection algorithmName="SHA-512" hashValue="mJNop3Rs1Mw+Y3pFlTaDwZ5gMOfJD0oIgGurX9CsQkURC8MeNRikECeKeKWCUNKDAQd+rVnH0CGpJQl3IZMuXA==" saltValue="OpYOCxVJ9tvdO59t3IM/CQ==" spinCount="100000" sheet="1" selectLockedCells="1"/>
  <mergeCells count="61">
    <mergeCell ref="A9:F9"/>
    <mergeCell ref="E10:F10"/>
    <mergeCell ref="E11:F11"/>
    <mergeCell ref="E12:F12"/>
    <mergeCell ref="E8:F8"/>
    <mergeCell ref="A6:F6"/>
    <mergeCell ref="A7:F7"/>
    <mergeCell ref="B2:D2"/>
    <mergeCell ref="B3:D3"/>
    <mergeCell ref="B4:D4"/>
    <mergeCell ref="E34:F34"/>
    <mergeCell ref="A36:F36"/>
    <mergeCell ref="E37:F37"/>
    <mergeCell ref="E21:F21"/>
    <mergeCell ref="E20:F20"/>
    <mergeCell ref="E33:F33"/>
    <mergeCell ref="E29:F29"/>
    <mergeCell ref="E30:F30"/>
    <mergeCell ref="E31:F31"/>
    <mergeCell ref="E32:F32"/>
    <mergeCell ref="A23:F23"/>
    <mergeCell ref="E15:F15"/>
    <mergeCell ref="E16:F16"/>
    <mergeCell ref="E17:F17"/>
    <mergeCell ref="E18:F18"/>
    <mergeCell ref="E19:F19"/>
    <mergeCell ref="D54:F54"/>
    <mergeCell ref="D55:F55"/>
    <mergeCell ref="D56:F56"/>
    <mergeCell ref="D57:F57"/>
    <mergeCell ref="D61:F61"/>
    <mergeCell ref="A58:F58"/>
    <mergeCell ref="A60:F60"/>
    <mergeCell ref="D49:F49"/>
    <mergeCell ref="D50:F50"/>
    <mergeCell ref="D51:F51"/>
    <mergeCell ref="D52:F52"/>
    <mergeCell ref="D53:F53"/>
    <mergeCell ref="B13:F13"/>
    <mergeCell ref="B28:F28"/>
    <mergeCell ref="D46:F46"/>
    <mergeCell ref="D47:F47"/>
    <mergeCell ref="D48:F48"/>
    <mergeCell ref="E38:F38"/>
    <mergeCell ref="E40:F40"/>
    <mergeCell ref="A42:F42"/>
    <mergeCell ref="A43:F43"/>
    <mergeCell ref="A45:F45"/>
    <mergeCell ref="E39:F39"/>
    <mergeCell ref="E24:F24"/>
    <mergeCell ref="E25:F25"/>
    <mergeCell ref="E26:F26"/>
    <mergeCell ref="E27:F27"/>
    <mergeCell ref="E14:F14"/>
    <mergeCell ref="D67:F67"/>
    <mergeCell ref="D68:F68"/>
    <mergeCell ref="D62:F62"/>
    <mergeCell ref="D63:F63"/>
    <mergeCell ref="D64:F64"/>
    <mergeCell ref="D65:F65"/>
    <mergeCell ref="D66:F66"/>
  </mergeCells>
  <pageMargins left="0.25" right="0.25" top="0.75" bottom="0.75" header="0.3" footer="0.3"/>
  <pageSetup scale="60" fitToHeight="0" orientation="landscape"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55D849C-8A92-498C-92A7-44C3D57FDB06}">
          <x14:formula1>
            <xm:f>Sheet1!$B$1:$B$3</xm:f>
          </x14:formula1>
          <xm:sqref>C47:C56 C62:C67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0F09B-E87E-4F64-A6CF-0FCDB6672A87}">
  <dimension ref="A1:FH7"/>
  <sheetViews>
    <sheetView topLeftCell="AK1" workbookViewId="0">
      <selection activeCell="BS21" sqref="BS21"/>
    </sheetView>
  </sheetViews>
  <sheetFormatPr defaultColWidth="8" defaultRowHeight="15" x14ac:dyDescent="0.25"/>
  <cols>
    <col min="5" max="5" width="8" style="33"/>
    <col min="6" max="6" width="15.85546875" style="33" bestFit="1" customWidth="1"/>
    <col min="7" max="8" width="8" style="33"/>
    <col min="95" max="97" width="14" customWidth="1"/>
    <col min="99" max="99" width="19.85546875" bestFit="1" customWidth="1"/>
    <col min="100" max="101" width="9" customWidth="1"/>
    <col min="106" max="106" width="22.85546875" bestFit="1" customWidth="1"/>
  </cols>
  <sheetData>
    <row r="1" spans="1:164" s="27" customFormat="1" x14ac:dyDescent="0.25">
      <c r="A1" s="27" t="s">
        <v>110</v>
      </c>
      <c r="B1" s="27" t="s">
        <v>34</v>
      </c>
      <c r="C1" s="27" t="s">
        <v>84</v>
      </c>
      <c r="D1" s="27" t="s">
        <v>35</v>
      </c>
      <c r="E1" s="32" t="s">
        <v>85</v>
      </c>
      <c r="F1" s="27" t="s">
        <v>36</v>
      </c>
      <c r="G1" s="27" t="s">
        <v>155</v>
      </c>
      <c r="H1" s="27" t="s">
        <v>156</v>
      </c>
      <c r="I1" s="27" t="s">
        <v>131</v>
      </c>
      <c r="J1" s="27" t="s">
        <v>37</v>
      </c>
      <c r="K1" s="27" t="s">
        <v>157</v>
      </c>
      <c r="L1" s="27" t="s">
        <v>158</v>
      </c>
      <c r="M1" s="27" t="s">
        <v>132</v>
      </c>
      <c r="N1" s="27" t="s">
        <v>38</v>
      </c>
      <c r="O1" s="27" t="s">
        <v>159</v>
      </c>
      <c r="P1" s="27" t="s">
        <v>160</v>
      </c>
      <c r="Q1" s="27" t="s">
        <v>133</v>
      </c>
      <c r="R1" s="27" t="s">
        <v>127</v>
      </c>
      <c r="S1" s="27" t="s">
        <v>134</v>
      </c>
      <c r="T1" s="27" t="s">
        <v>161</v>
      </c>
      <c r="U1" s="27" t="s">
        <v>162</v>
      </c>
      <c r="V1" s="27" t="s">
        <v>163</v>
      </c>
      <c r="W1" s="27" t="s">
        <v>164</v>
      </c>
      <c r="X1" s="27" t="s">
        <v>39</v>
      </c>
      <c r="Y1" s="27" t="s">
        <v>165</v>
      </c>
      <c r="Z1" s="27" t="s">
        <v>166</v>
      </c>
      <c r="AA1" s="27" t="s">
        <v>167</v>
      </c>
      <c r="AB1" s="27" t="s">
        <v>40</v>
      </c>
      <c r="AC1" s="27" t="s">
        <v>41</v>
      </c>
      <c r="AD1" s="27" t="s">
        <v>168</v>
      </c>
      <c r="AE1" s="27" t="s">
        <v>169</v>
      </c>
      <c r="AF1" s="27" t="s">
        <v>170</v>
      </c>
      <c r="AG1" s="27" t="s">
        <v>42</v>
      </c>
      <c r="AH1" s="27" t="s">
        <v>43</v>
      </c>
      <c r="AI1" s="27" t="s">
        <v>171</v>
      </c>
      <c r="AJ1" s="27" t="s">
        <v>172</v>
      </c>
      <c r="AK1" s="27" t="s">
        <v>173</v>
      </c>
      <c r="AL1" s="27" t="s">
        <v>44</v>
      </c>
      <c r="AM1" s="27" t="s">
        <v>45</v>
      </c>
      <c r="AN1" s="27" t="s">
        <v>174</v>
      </c>
      <c r="AO1" s="27" t="s">
        <v>175</v>
      </c>
      <c r="AP1" s="27" t="s">
        <v>176</v>
      </c>
      <c r="AQ1" s="27" t="s">
        <v>46</v>
      </c>
      <c r="AR1" s="27" t="s">
        <v>47</v>
      </c>
      <c r="AS1" s="27" t="s">
        <v>177</v>
      </c>
      <c r="AT1" s="27" t="s">
        <v>178</v>
      </c>
      <c r="AU1" s="27" t="s">
        <v>179</v>
      </c>
      <c r="AV1" s="27" t="s">
        <v>48</v>
      </c>
      <c r="AW1" s="27" t="s">
        <v>49</v>
      </c>
      <c r="AX1" s="27" t="s">
        <v>180</v>
      </c>
      <c r="AY1" s="27" t="s">
        <v>181</v>
      </c>
      <c r="AZ1" s="27" t="s">
        <v>182</v>
      </c>
      <c r="BA1" s="27" t="s">
        <v>50</v>
      </c>
      <c r="BB1" s="27" t="s">
        <v>51</v>
      </c>
      <c r="BC1" s="27" t="s">
        <v>183</v>
      </c>
      <c r="BD1" s="27" t="s">
        <v>184</v>
      </c>
      <c r="BE1" s="27" t="s">
        <v>185</v>
      </c>
      <c r="BF1" s="27" t="s">
        <v>52</v>
      </c>
      <c r="BG1" s="27" t="s">
        <v>186</v>
      </c>
      <c r="BH1" s="27" t="s">
        <v>187</v>
      </c>
      <c r="BI1" s="27" t="s">
        <v>135</v>
      </c>
      <c r="BJ1" s="27" t="s">
        <v>53</v>
      </c>
      <c r="BK1" s="27" t="s">
        <v>188</v>
      </c>
      <c r="BL1" s="27" t="s">
        <v>189</v>
      </c>
      <c r="BM1" s="27" t="s">
        <v>190</v>
      </c>
      <c r="BN1" s="27" t="s">
        <v>54</v>
      </c>
      <c r="BO1" s="27" t="s">
        <v>191</v>
      </c>
      <c r="BP1" s="27" t="s">
        <v>192</v>
      </c>
      <c r="BQ1" s="27" t="s">
        <v>136</v>
      </c>
      <c r="BR1" s="27" t="s">
        <v>55</v>
      </c>
      <c r="BS1" s="27" t="s">
        <v>193</v>
      </c>
      <c r="BT1" s="27" t="s">
        <v>194</v>
      </c>
      <c r="BU1" s="27" t="s">
        <v>137</v>
      </c>
      <c r="BV1" s="27" t="s">
        <v>56</v>
      </c>
      <c r="BW1" s="27" t="s">
        <v>86</v>
      </c>
      <c r="BX1" s="27" t="s">
        <v>138</v>
      </c>
      <c r="BY1" s="27" t="s">
        <v>139</v>
      </c>
      <c r="BZ1" s="27" t="s">
        <v>140</v>
      </c>
      <c r="CA1" s="27" t="s">
        <v>57</v>
      </c>
      <c r="CB1" s="27" t="s">
        <v>58</v>
      </c>
      <c r="CC1" s="27" t="s">
        <v>195</v>
      </c>
      <c r="CD1" s="27" t="s">
        <v>141</v>
      </c>
      <c r="CE1" s="27" t="s">
        <v>142</v>
      </c>
      <c r="CF1" s="27" t="s">
        <v>59</v>
      </c>
      <c r="CG1" s="27" t="s">
        <v>60</v>
      </c>
      <c r="CH1" s="27" t="s">
        <v>143</v>
      </c>
      <c r="CI1" s="27" t="s">
        <v>144</v>
      </c>
      <c r="CJ1" s="27" t="s">
        <v>145</v>
      </c>
      <c r="CK1" s="27" t="s">
        <v>61</v>
      </c>
      <c r="CL1" s="27" t="s">
        <v>62</v>
      </c>
      <c r="CM1" s="27" t="s">
        <v>146</v>
      </c>
      <c r="CN1" s="27" t="s">
        <v>147</v>
      </c>
      <c r="CO1" s="27" t="s">
        <v>148</v>
      </c>
      <c r="CP1" s="27" t="s">
        <v>63</v>
      </c>
      <c r="CQ1" s="27" t="s">
        <v>64</v>
      </c>
      <c r="CR1" s="27" t="s">
        <v>149</v>
      </c>
      <c r="CS1" s="27" t="s">
        <v>150</v>
      </c>
      <c r="CT1" s="27" t="s">
        <v>151</v>
      </c>
      <c r="CU1" s="27" t="s">
        <v>65</v>
      </c>
      <c r="CV1" s="27" t="s">
        <v>152</v>
      </c>
      <c r="CW1" s="27" t="s">
        <v>153</v>
      </c>
      <c r="CX1" s="27" t="s">
        <v>154</v>
      </c>
      <c r="CY1" s="27" t="s">
        <v>128</v>
      </c>
      <c r="CZ1" s="27" t="s">
        <v>66</v>
      </c>
      <c r="DA1" s="27" t="s">
        <v>68</v>
      </c>
      <c r="DB1" s="27" t="s">
        <v>87</v>
      </c>
      <c r="DC1" s="27" t="s">
        <v>67</v>
      </c>
      <c r="DD1" s="27" t="s">
        <v>69</v>
      </c>
      <c r="DE1" s="27" t="s">
        <v>71</v>
      </c>
      <c r="DF1" s="27" t="s">
        <v>129</v>
      </c>
      <c r="DG1" s="27" t="s">
        <v>70</v>
      </c>
      <c r="DH1" s="27" t="s">
        <v>72</v>
      </c>
      <c r="DI1" s="27" t="s">
        <v>74</v>
      </c>
      <c r="DJ1" s="27" t="s">
        <v>88</v>
      </c>
      <c r="DK1" s="27" t="s">
        <v>73</v>
      </c>
      <c r="DL1" s="27" t="s">
        <v>75</v>
      </c>
      <c r="DM1" s="27" t="s">
        <v>77</v>
      </c>
      <c r="DN1" s="27" t="s">
        <v>89</v>
      </c>
      <c r="DO1" s="27" t="s">
        <v>76</v>
      </c>
      <c r="DP1" s="27" t="s">
        <v>78</v>
      </c>
      <c r="DQ1" s="27" t="s">
        <v>80</v>
      </c>
      <c r="DR1" s="27" t="s">
        <v>90</v>
      </c>
      <c r="DS1" s="27" t="s">
        <v>79</v>
      </c>
      <c r="DT1" s="27" t="s">
        <v>91</v>
      </c>
      <c r="DU1" s="27" t="s">
        <v>92</v>
      </c>
      <c r="DV1" s="27" t="s">
        <v>93</v>
      </c>
      <c r="DW1" s="27" t="s">
        <v>94</v>
      </c>
      <c r="DX1" s="27" t="s">
        <v>95</v>
      </c>
      <c r="DY1" s="27" t="s">
        <v>96</v>
      </c>
      <c r="DZ1" s="27" t="s">
        <v>97</v>
      </c>
      <c r="EA1" s="27" t="s">
        <v>111</v>
      </c>
      <c r="EB1" s="27" t="s">
        <v>98</v>
      </c>
      <c r="EC1" s="27" t="s">
        <v>99</v>
      </c>
      <c r="ED1" s="27" t="s">
        <v>100</v>
      </c>
      <c r="EE1" s="27" t="s">
        <v>101</v>
      </c>
      <c r="EF1" s="27" t="s">
        <v>102</v>
      </c>
      <c r="EG1" s="27" t="s">
        <v>103</v>
      </c>
      <c r="EH1" s="27" t="s">
        <v>104</v>
      </c>
      <c r="EI1" s="27" t="s">
        <v>105</v>
      </c>
      <c r="EJ1" s="27" t="s">
        <v>106</v>
      </c>
      <c r="EK1" s="27" t="s">
        <v>107</v>
      </c>
      <c r="EL1" s="27" t="s">
        <v>108</v>
      </c>
      <c r="EM1" s="27" t="s">
        <v>109</v>
      </c>
    </row>
    <row r="2" spans="1:164" ht="14.25" customHeight="1" x14ac:dyDescent="0.25">
      <c r="A2">
        <f>'iHub Project (EN)'!B2</f>
        <v>0</v>
      </c>
      <c r="B2">
        <f>'iHub Project (EN)'!F2</f>
        <v>0</v>
      </c>
      <c r="C2">
        <f>'iHub Project (EN)'!B3</f>
        <v>0</v>
      </c>
      <c r="D2">
        <f>'iHub Project (EN)'!F3</f>
        <v>0</v>
      </c>
      <c r="E2" s="33">
        <f>'iHub Project (EN)'!B4</f>
        <v>0</v>
      </c>
      <c r="F2" s="33" t="str">
        <f>'iHub Project (EN)'!F4</f>
        <v/>
      </c>
      <c r="G2" s="33">
        <f>'iHub Project (EN)'!B10</f>
        <v>0</v>
      </c>
      <c r="H2" s="33">
        <f>'iHub Project (EN)'!C10</f>
        <v>0</v>
      </c>
      <c r="I2">
        <f>'iHub Project (EN)'!D10</f>
        <v>0</v>
      </c>
      <c r="J2">
        <f>'iHub Project (EN)'!E10</f>
        <v>0</v>
      </c>
      <c r="K2">
        <f>'iHub Project (EN)'!B11</f>
        <v>0</v>
      </c>
      <c r="L2">
        <f>'iHub Project (EN)'!C11</f>
        <v>0</v>
      </c>
      <c r="M2">
        <f>'iHub Project (EN)'!D11</f>
        <v>0</v>
      </c>
      <c r="N2">
        <f>'iHub Project (EN)'!E11</f>
        <v>0</v>
      </c>
      <c r="O2">
        <f>'iHub Project (EN)'!B12</f>
        <v>0</v>
      </c>
      <c r="P2">
        <f>'iHub Project (EN)'!C12</f>
        <v>0</v>
      </c>
      <c r="Q2">
        <f>'iHub Project (EN)'!D12</f>
        <v>0</v>
      </c>
      <c r="R2">
        <f>'iHub Project (EN)'!E12</f>
        <v>0</v>
      </c>
      <c r="S2">
        <f>'iHub Project (EN)'!A14</f>
        <v>0</v>
      </c>
      <c r="T2">
        <f>'iHub Project (EN)'!B14</f>
        <v>0</v>
      </c>
      <c r="U2">
        <f>'iHub Project (EN)'!C14</f>
        <v>0</v>
      </c>
      <c r="V2">
        <f>'iHub Project (EN)'!D14</f>
        <v>0</v>
      </c>
      <c r="W2">
        <f>'iHub Project (EN)'!E14</f>
        <v>0</v>
      </c>
      <c r="X2">
        <f>'iHub Project (EN)'!A15</f>
        <v>0</v>
      </c>
      <c r="Y2">
        <f>'iHub Project (EN)'!B15</f>
        <v>0</v>
      </c>
      <c r="Z2">
        <f>'iHub Project (EN)'!C15</f>
        <v>0</v>
      </c>
      <c r="AA2">
        <f>'iHub Project (EN)'!D15</f>
        <v>0</v>
      </c>
      <c r="AB2">
        <f>'iHub Project (EN)'!E15</f>
        <v>0</v>
      </c>
      <c r="AC2">
        <f>'iHub Project (EN)'!A16</f>
        <v>0</v>
      </c>
      <c r="AD2">
        <f>'iHub Project (EN)'!B16</f>
        <v>0</v>
      </c>
      <c r="AE2">
        <f>'iHub Project (EN)'!C16</f>
        <v>0</v>
      </c>
      <c r="AF2">
        <f>'iHub Project (EN)'!D16</f>
        <v>0</v>
      </c>
      <c r="AG2">
        <f>'iHub Project (EN)'!E16</f>
        <v>0</v>
      </c>
      <c r="AH2">
        <f>'iHub Project (EN)'!A17</f>
        <v>0</v>
      </c>
      <c r="AI2">
        <f>'iHub Project (EN)'!B17</f>
        <v>0</v>
      </c>
      <c r="AJ2">
        <f>'iHub Project (EN)'!C17</f>
        <v>0</v>
      </c>
      <c r="AK2">
        <f>'iHub Project (EN)'!D17</f>
        <v>0</v>
      </c>
      <c r="AL2">
        <f>'iHub Project (EN)'!E17</f>
        <v>0</v>
      </c>
      <c r="AM2">
        <f>'iHub Project (EN)'!A18</f>
        <v>0</v>
      </c>
      <c r="AN2">
        <f>'iHub Project (EN)'!B18</f>
        <v>0</v>
      </c>
      <c r="AO2">
        <f>'iHub Project (EN)'!C18</f>
        <v>0</v>
      </c>
      <c r="AP2">
        <f>'iHub Project (EN)'!D18</f>
        <v>0</v>
      </c>
      <c r="AQ2">
        <f>'iHub Project (EN)'!E18</f>
        <v>0</v>
      </c>
      <c r="AR2">
        <f>'iHub Project (EN)'!A19</f>
        <v>0</v>
      </c>
      <c r="AS2">
        <f>'iHub Project (EN)'!B19</f>
        <v>0</v>
      </c>
      <c r="AT2">
        <f>'iHub Project (EN)'!C19</f>
        <v>0</v>
      </c>
      <c r="AU2">
        <f>'iHub Project (EN)'!D19</f>
        <v>0</v>
      </c>
      <c r="AV2">
        <f>'iHub Project (EN)'!E19</f>
        <v>0</v>
      </c>
      <c r="AW2">
        <f>'iHub Project (EN)'!A20</f>
        <v>0</v>
      </c>
      <c r="AX2">
        <f>'iHub Project (EN)'!B20</f>
        <v>0</v>
      </c>
      <c r="AY2">
        <f>'iHub Project (EN)'!C20</f>
        <v>0</v>
      </c>
      <c r="AZ2">
        <f>'iHub Project (EN)'!D20</f>
        <v>0</v>
      </c>
      <c r="BA2">
        <f>'iHub Project (EN)'!E20</f>
        <v>0</v>
      </c>
      <c r="BB2">
        <f>'iHub Project (EN)'!A21</f>
        <v>0</v>
      </c>
      <c r="BC2">
        <f>'iHub Project (EN)'!B21</f>
        <v>0</v>
      </c>
      <c r="BD2">
        <f>'iHub Project (EN)'!C21</f>
        <v>0</v>
      </c>
      <c r="BE2">
        <f>'iHub Project (EN)'!D21</f>
        <v>0</v>
      </c>
      <c r="BF2">
        <f>'iHub Project (EN)'!E21</f>
        <v>0</v>
      </c>
      <c r="BG2">
        <f>'iHub Project (EN)'!B24</f>
        <v>0</v>
      </c>
      <c r="BH2">
        <f>'iHub Project (EN)'!C24</f>
        <v>0</v>
      </c>
      <c r="BI2">
        <f>'iHub Project (EN)'!D24</f>
        <v>0</v>
      </c>
      <c r="BJ2">
        <f>'iHub Project (EN)'!E24</f>
        <v>0</v>
      </c>
      <c r="BK2">
        <f>'iHub Project (EN)'!B25</f>
        <v>0</v>
      </c>
      <c r="BL2">
        <f>'iHub Project (EN)'!C25</f>
        <v>0</v>
      </c>
      <c r="BM2">
        <f>'iHub Project (EN)'!D25</f>
        <v>0</v>
      </c>
      <c r="BN2">
        <f>'iHub Project (EN)'!E25</f>
        <v>0</v>
      </c>
      <c r="BO2">
        <f>'iHub Project (EN)'!B26</f>
        <v>0</v>
      </c>
      <c r="BP2">
        <f>'iHub Project (EN)'!C26</f>
        <v>0</v>
      </c>
      <c r="BQ2">
        <f>'iHub Project (EN)'!D26</f>
        <v>0</v>
      </c>
      <c r="BR2">
        <f>'iHub Project (EN)'!E26</f>
        <v>0</v>
      </c>
      <c r="BS2">
        <f>'iHub Project (EN)'!B27</f>
        <v>0</v>
      </c>
      <c r="BT2">
        <f>'iHub Project (EN)'!C27</f>
        <v>0</v>
      </c>
      <c r="BU2">
        <f>'iHub Project (EN)'!D27</f>
        <v>0</v>
      </c>
      <c r="BV2">
        <f>'iHub Project (EN)'!E27</f>
        <v>0</v>
      </c>
      <c r="BW2">
        <f>'iHub Project (EN)'!A29</f>
        <v>0</v>
      </c>
      <c r="BX2">
        <f>'iHub Project (EN)'!B29</f>
        <v>0</v>
      </c>
      <c r="BY2">
        <f>'iHub Project (EN)'!C29</f>
        <v>0</v>
      </c>
      <c r="BZ2">
        <f>'iHub Project (EN)'!D29</f>
        <v>0</v>
      </c>
      <c r="CA2">
        <f>'iHub Project (EN)'!E29</f>
        <v>0</v>
      </c>
      <c r="CB2">
        <f>'iHub Project (EN)'!A30</f>
        <v>0</v>
      </c>
      <c r="CC2">
        <f>'iHub Project (EN)'!B30</f>
        <v>0</v>
      </c>
      <c r="CD2">
        <f>'iHub Project (EN)'!C30</f>
        <v>0</v>
      </c>
      <c r="CE2">
        <f>'iHub Project (EN)'!D30</f>
        <v>0</v>
      </c>
      <c r="CF2">
        <f>'iHub Project (EN)'!E30</f>
        <v>0</v>
      </c>
      <c r="CG2">
        <f>'iHub Project (EN)'!A31</f>
        <v>0</v>
      </c>
      <c r="CH2">
        <f>'iHub Project (EN)'!B31</f>
        <v>0</v>
      </c>
      <c r="CI2">
        <f>'iHub Project (EN)'!C31</f>
        <v>0</v>
      </c>
      <c r="CJ2">
        <f>'iHub Project (EN)'!D31</f>
        <v>0</v>
      </c>
      <c r="CK2">
        <f>'iHub Project (EN)'!E31</f>
        <v>0</v>
      </c>
      <c r="CL2">
        <f>'iHub Project (EN)'!A32</f>
        <v>0</v>
      </c>
      <c r="CM2">
        <f>'iHub Project (EN)'!B32</f>
        <v>0</v>
      </c>
      <c r="CN2">
        <f>'iHub Project (EN)'!C32</f>
        <v>0</v>
      </c>
      <c r="CO2">
        <f>'iHub Project (EN)'!D32</f>
        <v>0</v>
      </c>
      <c r="CP2">
        <f>'iHub Project (EN)'!E32</f>
        <v>0</v>
      </c>
      <c r="CQ2">
        <f>'iHub Project (EN)'!A33</f>
        <v>0</v>
      </c>
      <c r="CR2">
        <f>'iHub Project (EN)'!B33</f>
        <v>0</v>
      </c>
      <c r="CS2">
        <f>'iHub Project (EN)'!C33</f>
        <v>0</v>
      </c>
      <c r="CT2">
        <f>'iHub Project (EN)'!D33</f>
        <v>0</v>
      </c>
      <c r="CU2">
        <f>'iHub Project (EN)'!E33</f>
        <v>0</v>
      </c>
      <c r="CV2">
        <f>'iHub Project (EN)'!B39</f>
        <v>0</v>
      </c>
      <c r="CW2">
        <f>'iHub Project (EN)'!C39</f>
        <v>0</v>
      </c>
      <c r="CX2">
        <f>'iHub Project (EN)'!D39</f>
        <v>0</v>
      </c>
      <c r="CY2">
        <f>'iHub Project (EN)'!E39</f>
        <v>0</v>
      </c>
      <c r="CZ2">
        <f>'iHub Project (EN)'!A47</f>
        <v>0</v>
      </c>
      <c r="DA2">
        <f>'iHub Project (EN)'!B47</f>
        <v>0</v>
      </c>
      <c r="DB2">
        <f>'iHub Project (EN)'!C47</f>
        <v>0</v>
      </c>
      <c r="DC2">
        <f>'iHub Project (EN)'!D47</f>
        <v>0</v>
      </c>
      <c r="DD2">
        <f>'iHub Project (EN)'!A48</f>
        <v>0</v>
      </c>
      <c r="DE2">
        <f>'iHub Project (EN)'!B48</f>
        <v>0</v>
      </c>
      <c r="DF2">
        <f>'iHub Project (EN)'!C48</f>
        <v>0</v>
      </c>
      <c r="DG2">
        <f>'iHub Project (EN)'!D48</f>
        <v>0</v>
      </c>
      <c r="DH2">
        <f>'iHub Project (EN)'!A49</f>
        <v>0</v>
      </c>
      <c r="DI2">
        <f>'iHub Project (EN)'!B49</f>
        <v>0</v>
      </c>
      <c r="DJ2">
        <f>'iHub Project (EN)'!C49</f>
        <v>0</v>
      </c>
      <c r="DK2">
        <f>'iHub Project (EN)'!D49</f>
        <v>0</v>
      </c>
      <c r="DL2">
        <f>'iHub Project (EN)'!A50</f>
        <v>0</v>
      </c>
      <c r="DM2">
        <f>'iHub Project (EN)'!B50</f>
        <v>0</v>
      </c>
      <c r="DN2">
        <f>'iHub Project (EN)'!C50</f>
        <v>0</v>
      </c>
      <c r="DO2">
        <f>'iHub Project (EN)'!D50</f>
        <v>0</v>
      </c>
      <c r="DP2">
        <f>'iHub Project (EN)'!A51</f>
        <v>0</v>
      </c>
      <c r="DQ2">
        <f>'iHub Project (EN)'!B51</f>
        <v>0</v>
      </c>
      <c r="DR2">
        <f>'iHub Project (EN)'!C51</f>
        <v>0</v>
      </c>
      <c r="DS2">
        <f>'iHub Project (EN)'!D51</f>
        <v>0</v>
      </c>
      <c r="DT2">
        <f>'iHub Project (EN)'!A52</f>
        <v>0</v>
      </c>
      <c r="DU2">
        <f>'iHub Project (EN)'!B52</f>
        <v>0</v>
      </c>
      <c r="DV2">
        <f>'iHub Project (EN)'!C52</f>
        <v>0</v>
      </c>
      <c r="DW2">
        <f>'iHub Project (EN)'!D52</f>
        <v>0</v>
      </c>
      <c r="DX2">
        <f>'iHub Project (EN)'!A53</f>
        <v>0</v>
      </c>
      <c r="DY2">
        <f>'iHub Project (EN)'!B53</f>
        <v>0</v>
      </c>
      <c r="DZ2">
        <f>'iHub Project (EN)'!C53</f>
        <v>0</v>
      </c>
      <c r="EA2">
        <f>'iHub Project (EN)'!D53</f>
        <v>0</v>
      </c>
      <c r="EB2">
        <f>'iHub Project (EN)'!A54</f>
        <v>0</v>
      </c>
      <c r="EC2">
        <f>'iHub Project (EN)'!B54</f>
        <v>0</v>
      </c>
      <c r="ED2">
        <f>'iHub Project (EN)'!C54</f>
        <v>0</v>
      </c>
      <c r="EE2">
        <f>'iHub Project (EN)'!D54</f>
        <v>0</v>
      </c>
      <c r="EF2">
        <f>'iHub Project (EN)'!A55</f>
        <v>0</v>
      </c>
      <c r="EG2">
        <f>'iHub Project (EN)'!B55</f>
        <v>0</v>
      </c>
      <c r="EH2">
        <f>'iHub Project (EN)'!C55</f>
        <v>0</v>
      </c>
      <c r="EI2">
        <f>'iHub Project (EN)'!D55</f>
        <v>0</v>
      </c>
      <c r="EJ2">
        <f>'iHub Project (EN)'!A56</f>
        <v>0</v>
      </c>
      <c r="EK2">
        <f>'iHub Project (EN)'!B56</f>
        <v>0</v>
      </c>
      <c r="EL2">
        <f>'iHub Project (EN)'!C56</f>
        <v>0</v>
      </c>
      <c r="EM2">
        <f>'iHub Project (EN)'!D56</f>
        <v>0</v>
      </c>
      <c r="ER2" s="34"/>
      <c r="ES2" s="34"/>
      <c r="ET2" s="34"/>
      <c r="EU2" s="34"/>
      <c r="EV2" s="34"/>
      <c r="EZ2" s="34"/>
      <c r="FD2" s="34"/>
      <c r="FH2" s="34"/>
    </row>
    <row r="3" spans="1:164" ht="14.25" customHeight="1" x14ac:dyDescent="0.25"/>
    <row r="4" spans="1:164" x14ac:dyDescent="0.25">
      <c r="A4">
        <f>'iHub Project (FR)'!B2</f>
        <v>0</v>
      </c>
      <c r="B4">
        <f>'iHub Project (FR)'!F2</f>
        <v>0</v>
      </c>
      <c r="C4">
        <f>'iHub Project (FR)'!B3</f>
        <v>0</v>
      </c>
      <c r="D4">
        <f>'iHub Project (FR)'!F3</f>
        <v>0</v>
      </c>
      <c r="E4" s="33">
        <f>'iHub Project (FR)'!B4</f>
        <v>0</v>
      </c>
      <c r="F4" s="33" t="str">
        <f>'iHub Project (FR)'!F4</f>
        <v/>
      </c>
      <c r="G4" s="33">
        <f>'iHub Project (FR)'!B10</f>
        <v>0</v>
      </c>
      <c r="H4" s="33">
        <f>'iHub Project (FR)'!C10</f>
        <v>0</v>
      </c>
      <c r="I4" s="33">
        <f>'iHub Project (FR)'!D10</f>
        <v>0</v>
      </c>
      <c r="J4" s="33">
        <f>'iHub Project (FR)'!E10</f>
        <v>0</v>
      </c>
      <c r="K4">
        <f>'iHub Project (FR)'!B11</f>
        <v>0</v>
      </c>
      <c r="L4">
        <f>'iHub Project (FR)'!C11</f>
        <v>0</v>
      </c>
      <c r="M4">
        <f>'iHub Project (FR)'!D11</f>
        <v>0</v>
      </c>
      <c r="N4">
        <f>'iHub Project (FR)'!E11</f>
        <v>0</v>
      </c>
      <c r="O4">
        <f>'iHub Project (FR)'!B12</f>
        <v>0</v>
      </c>
      <c r="P4">
        <f>'iHub Project (FR)'!C12</f>
        <v>0</v>
      </c>
      <c r="Q4">
        <f>'iHub Project (FR)'!D12</f>
        <v>0</v>
      </c>
      <c r="R4">
        <f>'iHub Project (FR)'!E12</f>
        <v>0</v>
      </c>
      <c r="S4">
        <f>'iHub Project (FR)'!A14</f>
        <v>0</v>
      </c>
      <c r="T4">
        <f>'iHub Project (FR)'!B14</f>
        <v>0</v>
      </c>
      <c r="U4">
        <f>'iHub Project (FR)'!C14</f>
        <v>0</v>
      </c>
      <c r="V4">
        <f>'iHub Project (FR)'!D14</f>
        <v>0</v>
      </c>
      <c r="W4">
        <f>'iHub Project (FR)'!E14</f>
        <v>0</v>
      </c>
      <c r="X4">
        <f>'iHub Project (FR)'!A15</f>
        <v>0</v>
      </c>
      <c r="Y4">
        <f>'iHub Project (FR)'!B15</f>
        <v>0</v>
      </c>
      <c r="Z4">
        <f>'iHub Project (FR)'!C15</f>
        <v>0</v>
      </c>
      <c r="AA4">
        <f>'iHub Project (FR)'!D15</f>
        <v>0</v>
      </c>
      <c r="AB4">
        <f>'iHub Project (FR)'!E15</f>
        <v>0</v>
      </c>
      <c r="AC4">
        <f>'iHub Project (FR)'!A16</f>
        <v>0</v>
      </c>
      <c r="AD4">
        <f>'iHub Project (FR)'!B16</f>
        <v>0</v>
      </c>
      <c r="AE4">
        <f>'iHub Project (FR)'!C16</f>
        <v>0</v>
      </c>
      <c r="AF4">
        <f>'iHub Project (FR)'!D16</f>
        <v>0</v>
      </c>
      <c r="AG4">
        <f>'iHub Project (FR)'!E16</f>
        <v>0</v>
      </c>
      <c r="AH4">
        <f>'iHub Project (FR)'!A17</f>
        <v>0</v>
      </c>
      <c r="AI4">
        <f>'iHub Project (FR)'!B17</f>
        <v>0</v>
      </c>
      <c r="AJ4">
        <f>'iHub Project (FR)'!C17</f>
        <v>0</v>
      </c>
      <c r="AK4">
        <f>'iHub Project (FR)'!D17</f>
        <v>0</v>
      </c>
      <c r="AL4">
        <f>'iHub Project (FR)'!E17</f>
        <v>0</v>
      </c>
      <c r="AM4">
        <f>'iHub Project (FR)'!A18</f>
        <v>0</v>
      </c>
      <c r="AN4">
        <f>'iHub Project (FR)'!B18</f>
        <v>0</v>
      </c>
      <c r="AO4">
        <f>'iHub Project (FR)'!C18</f>
        <v>0</v>
      </c>
      <c r="AP4">
        <f>'iHub Project (FR)'!D18</f>
        <v>0</v>
      </c>
      <c r="AQ4">
        <f>'iHub Project (FR)'!E18</f>
        <v>0</v>
      </c>
      <c r="AR4">
        <f>'iHub Project (FR)'!A19</f>
        <v>0</v>
      </c>
      <c r="AS4">
        <f>'iHub Project (FR)'!B19</f>
        <v>0</v>
      </c>
      <c r="AT4">
        <f>'iHub Project (FR)'!C19</f>
        <v>0</v>
      </c>
      <c r="AU4">
        <f>'iHub Project (FR)'!D19</f>
        <v>0</v>
      </c>
      <c r="AV4">
        <f>'iHub Project (FR)'!E19</f>
        <v>0</v>
      </c>
      <c r="AW4">
        <f>'iHub Project (FR)'!A20</f>
        <v>0</v>
      </c>
      <c r="AX4">
        <f>'iHub Project (FR)'!B20</f>
        <v>0</v>
      </c>
      <c r="AY4">
        <f>'iHub Project (FR)'!C20</f>
        <v>0</v>
      </c>
      <c r="AZ4">
        <f>'iHub Project (FR)'!D20</f>
        <v>0</v>
      </c>
      <c r="BA4">
        <f>'iHub Project (FR)'!E20</f>
        <v>0</v>
      </c>
      <c r="BB4">
        <f>'iHub Project (FR)'!A21</f>
        <v>0</v>
      </c>
      <c r="BC4">
        <f>'iHub Project (FR)'!B21</f>
        <v>0</v>
      </c>
      <c r="BD4">
        <f>'iHub Project (FR)'!C21</f>
        <v>0</v>
      </c>
      <c r="BE4">
        <f>'iHub Project (FR)'!D21</f>
        <v>0</v>
      </c>
      <c r="BF4">
        <f>'iHub Project (FR)'!E21</f>
        <v>0</v>
      </c>
      <c r="BG4">
        <f>'iHub Project (FR)'!B24</f>
        <v>0</v>
      </c>
      <c r="BH4">
        <f>'iHub Project (FR)'!C24</f>
        <v>0</v>
      </c>
      <c r="BI4">
        <f>'iHub Project (FR)'!D24</f>
        <v>0</v>
      </c>
      <c r="BJ4">
        <f>'iHub Project (FR)'!E24</f>
        <v>0</v>
      </c>
      <c r="BK4">
        <f>'iHub Project (FR)'!B25</f>
        <v>0</v>
      </c>
      <c r="BL4">
        <f>'iHub Project (FR)'!C25</f>
        <v>0</v>
      </c>
      <c r="BM4">
        <f>'iHub Project (FR)'!D25</f>
        <v>0</v>
      </c>
      <c r="BN4">
        <f>'iHub Project (FR)'!E25</f>
        <v>0</v>
      </c>
      <c r="BO4">
        <f>'iHub Project (FR)'!B26</f>
        <v>0</v>
      </c>
      <c r="BP4">
        <f>'iHub Project (FR)'!C26</f>
        <v>0</v>
      </c>
      <c r="BQ4">
        <f>'iHub Project (FR)'!D26</f>
        <v>0</v>
      </c>
      <c r="BR4">
        <f>'iHub Project (FR)'!E26</f>
        <v>0</v>
      </c>
      <c r="BS4">
        <f>'iHub Project (FR)'!B27</f>
        <v>0</v>
      </c>
      <c r="BT4">
        <f>'iHub Project (FR)'!C27</f>
        <v>0</v>
      </c>
      <c r="BU4">
        <f>'iHub Project (FR)'!D27</f>
        <v>0</v>
      </c>
      <c r="BV4">
        <f>'iHub Project (FR)'!E27</f>
        <v>0</v>
      </c>
      <c r="BW4">
        <f>'iHub Project (FR)'!A29</f>
        <v>0</v>
      </c>
      <c r="BX4">
        <f>'iHub Project (FR)'!B29</f>
        <v>0</v>
      </c>
      <c r="BY4">
        <f>'iHub Project (FR)'!C29</f>
        <v>0</v>
      </c>
      <c r="BZ4">
        <f>'iHub Project (FR)'!D29</f>
        <v>0</v>
      </c>
      <c r="CA4">
        <f>'iHub Project (FR)'!E29</f>
        <v>0</v>
      </c>
      <c r="CB4">
        <f>'iHub Project (FR)'!A30</f>
        <v>0</v>
      </c>
      <c r="CC4">
        <f>'iHub Project (FR)'!B30</f>
        <v>0</v>
      </c>
      <c r="CD4">
        <f>'iHub Project (FR)'!C30</f>
        <v>0</v>
      </c>
      <c r="CE4">
        <f>'iHub Project (FR)'!D30</f>
        <v>0</v>
      </c>
      <c r="CF4">
        <f>'iHub Project (FR)'!E30</f>
        <v>0</v>
      </c>
      <c r="CG4">
        <f>'iHub Project (FR)'!A31</f>
        <v>0</v>
      </c>
      <c r="CH4">
        <f>'iHub Project (FR)'!B31</f>
        <v>0</v>
      </c>
      <c r="CI4">
        <f>'iHub Project (FR)'!C31</f>
        <v>0</v>
      </c>
      <c r="CJ4">
        <f>'iHub Project (FR)'!D31</f>
        <v>0</v>
      </c>
      <c r="CK4">
        <f>'iHub Project (FR)'!E31</f>
        <v>0</v>
      </c>
      <c r="CL4">
        <f>'iHub Project (FR)'!A32</f>
        <v>0</v>
      </c>
      <c r="CM4">
        <f>'iHub Project (FR)'!B32</f>
        <v>0</v>
      </c>
      <c r="CN4">
        <f>'iHub Project (FR)'!C32</f>
        <v>0</v>
      </c>
      <c r="CO4">
        <f>'iHub Project (FR)'!D32</f>
        <v>0</v>
      </c>
      <c r="CP4">
        <f>'iHub Project (FR)'!E32</f>
        <v>0</v>
      </c>
      <c r="CQ4">
        <f>'iHub Project (FR)'!A33</f>
        <v>0</v>
      </c>
      <c r="CR4">
        <f>'iHub Project (FR)'!B33</f>
        <v>0</v>
      </c>
      <c r="CS4">
        <f>'iHub Project (FR)'!C33</f>
        <v>0</v>
      </c>
      <c r="CT4">
        <f>'iHub Project (FR)'!D33</f>
        <v>0</v>
      </c>
      <c r="CU4">
        <f>'iHub Project (FR)'!E33</f>
        <v>0</v>
      </c>
      <c r="CV4">
        <f>'iHub Project (FR)'!B39</f>
        <v>0</v>
      </c>
      <c r="CW4">
        <f>'iHub Project (FR)'!C39</f>
        <v>0</v>
      </c>
      <c r="CX4">
        <f>'iHub Project (FR)'!D39</f>
        <v>0</v>
      </c>
      <c r="CY4">
        <f>'iHub Project (FR)'!E39</f>
        <v>0</v>
      </c>
      <c r="CZ4">
        <f>'iHub Project (FR)'!A47</f>
        <v>0</v>
      </c>
      <c r="DA4">
        <f>'iHub Project (FR)'!B47</f>
        <v>0</v>
      </c>
      <c r="DB4">
        <f>'iHub Project (FR)'!C47</f>
        <v>0</v>
      </c>
      <c r="DC4">
        <f>'iHub Project (FR)'!D47</f>
        <v>0</v>
      </c>
      <c r="DD4">
        <f>'iHub Project (FR)'!A48</f>
        <v>0</v>
      </c>
      <c r="DE4">
        <f>'iHub Project (FR)'!B48</f>
        <v>0</v>
      </c>
      <c r="DF4">
        <f>'iHub Project (FR)'!C48</f>
        <v>0</v>
      </c>
      <c r="DG4">
        <f>'iHub Project (FR)'!D48</f>
        <v>0</v>
      </c>
      <c r="DH4">
        <f>'iHub Project (FR)'!A49</f>
        <v>0</v>
      </c>
      <c r="DI4">
        <f>'iHub Project (FR)'!B49</f>
        <v>0</v>
      </c>
      <c r="DJ4">
        <f>'iHub Project (FR)'!C49</f>
        <v>0</v>
      </c>
      <c r="DK4">
        <f>'iHub Project (FR)'!D49</f>
        <v>0</v>
      </c>
      <c r="DL4">
        <f>'iHub Project (FR)'!A50</f>
        <v>0</v>
      </c>
      <c r="DM4">
        <f>'iHub Project (FR)'!B50</f>
        <v>0</v>
      </c>
      <c r="DN4">
        <f>'iHub Project (FR)'!C50</f>
        <v>0</v>
      </c>
      <c r="DO4">
        <f>'iHub Project (FR)'!D50</f>
        <v>0</v>
      </c>
      <c r="DP4">
        <f>'iHub Project (FR)'!A51</f>
        <v>0</v>
      </c>
      <c r="DQ4">
        <f>'iHub Project (FR)'!B51</f>
        <v>0</v>
      </c>
      <c r="DR4">
        <f>'iHub Project (FR)'!C51</f>
        <v>0</v>
      </c>
      <c r="DS4">
        <f>'iHub Project (FR)'!D51</f>
        <v>0</v>
      </c>
      <c r="DT4">
        <f>'iHub Project (FR)'!A52</f>
        <v>0</v>
      </c>
      <c r="DU4">
        <f>'iHub Project (FR)'!B52</f>
        <v>0</v>
      </c>
      <c r="DV4">
        <f>'iHub Project (FR)'!C52</f>
        <v>0</v>
      </c>
      <c r="DW4">
        <f>'iHub Project (FR)'!D52</f>
        <v>0</v>
      </c>
      <c r="DX4">
        <f>'iHub Project (FR)'!A53</f>
        <v>0</v>
      </c>
      <c r="DY4">
        <f>'iHub Project (FR)'!B53</f>
        <v>0</v>
      </c>
      <c r="DZ4">
        <f>'iHub Project (FR)'!C53</f>
        <v>0</v>
      </c>
      <c r="EA4">
        <f>'iHub Project (FR)'!D53</f>
        <v>0</v>
      </c>
      <c r="EB4">
        <f>'iHub Project (FR)'!A54</f>
        <v>0</v>
      </c>
      <c r="EC4">
        <f>'iHub Project (FR)'!B54</f>
        <v>0</v>
      </c>
      <c r="ED4">
        <f>'iHub Project (FR)'!C54</f>
        <v>0</v>
      </c>
      <c r="EE4">
        <f>'iHub Project (FR)'!D54</f>
        <v>0</v>
      </c>
      <c r="EF4">
        <f>'iHub Project (FR)'!A55</f>
        <v>0</v>
      </c>
      <c r="EG4">
        <f>'iHub Project (FR)'!B55</f>
        <v>0</v>
      </c>
      <c r="EH4">
        <f>'iHub Project (FR)'!C55</f>
        <v>0</v>
      </c>
      <c r="EI4">
        <f>'iHub Project (FR)'!D55</f>
        <v>0</v>
      </c>
      <c r="EJ4">
        <f>'iHub Project (FR)'!A56</f>
        <v>0</v>
      </c>
      <c r="EK4">
        <f>'iHub Project (FR)'!B56</f>
        <v>0</v>
      </c>
      <c r="EL4">
        <f>'iHub Project (FR)'!C56</f>
        <v>0</v>
      </c>
      <c r="EM4">
        <f>'iHub Project (FR)'!D56</f>
        <v>0</v>
      </c>
      <c r="ER4" s="34"/>
      <c r="ES4" s="34"/>
      <c r="ET4" s="34"/>
      <c r="EU4" s="34"/>
      <c r="EV4" s="34"/>
      <c r="EZ4" s="34"/>
      <c r="FD4" s="34"/>
      <c r="FH4" s="34"/>
    </row>
    <row r="5" spans="1:164" x14ac:dyDescent="0.25">
      <c r="I5" s="33"/>
      <c r="J5" s="33"/>
      <c r="ER5" s="34"/>
      <c r="ES5" s="34"/>
      <c r="ET5" s="34"/>
      <c r="EU5" s="34"/>
      <c r="EV5" s="34"/>
      <c r="EZ5" s="34"/>
      <c r="FD5" s="34"/>
      <c r="FH5" s="34"/>
    </row>
    <row r="6" spans="1:164" ht="14.25" customHeight="1" x14ac:dyDescent="0.25">
      <c r="A6" t="s">
        <v>202</v>
      </c>
      <c r="ER6" s="34"/>
      <c r="EV6" s="34"/>
      <c r="EZ6" s="34"/>
      <c r="FD6" s="34"/>
      <c r="FH6" s="34"/>
    </row>
    <row r="7" spans="1:164" ht="14.25" customHeight="1" x14ac:dyDescent="0.25">
      <c r="A7">
        <f>A2-A4</f>
        <v>0</v>
      </c>
      <c r="B7">
        <f t="shared" ref="B7:BM7" si="0">B2-B4</f>
        <v>0</v>
      </c>
      <c r="C7">
        <f t="shared" si="0"/>
        <v>0</v>
      </c>
      <c r="D7">
        <f t="shared" si="0"/>
        <v>0</v>
      </c>
      <c r="E7">
        <f t="shared" si="0"/>
        <v>0</v>
      </c>
      <c r="F7" t="e">
        <f t="shared" si="0"/>
        <v>#VALUE!</v>
      </c>
      <c r="G7">
        <f t="shared" si="0"/>
        <v>0</v>
      </c>
      <c r="H7">
        <f t="shared" si="0"/>
        <v>0</v>
      </c>
      <c r="I7">
        <f t="shared" si="0"/>
        <v>0</v>
      </c>
      <c r="J7">
        <f t="shared" si="0"/>
        <v>0</v>
      </c>
      <c r="K7">
        <f t="shared" si="0"/>
        <v>0</v>
      </c>
      <c r="L7">
        <f t="shared" si="0"/>
        <v>0</v>
      </c>
      <c r="M7">
        <f t="shared" si="0"/>
        <v>0</v>
      </c>
      <c r="N7">
        <f t="shared" si="0"/>
        <v>0</v>
      </c>
      <c r="O7">
        <f t="shared" si="0"/>
        <v>0</v>
      </c>
      <c r="P7">
        <f t="shared" si="0"/>
        <v>0</v>
      </c>
      <c r="Q7">
        <f t="shared" si="0"/>
        <v>0</v>
      </c>
      <c r="R7">
        <f t="shared" si="0"/>
        <v>0</v>
      </c>
      <c r="S7">
        <f t="shared" si="0"/>
        <v>0</v>
      </c>
      <c r="T7">
        <f t="shared" si="0"/>
        <v>0</v>
      </c>
      <c r="U7">
        <f t="shared" si="0"/>
        <v>0</v>
      </c>
      <c r="V7">
        <f t="shared" si="0"/>
        <v>0</v>
      </c>
      <c r="W7">
        <f t="shared" si="0"/>
        <v>0</v>
      </c>
      <c r="X7">
        <f t="shared" si="0"/>
        <v>0</v>
      </c>
      <c r="Y7">
        <f t="shared" si="0"/>
        <v>0</v>
      </c>
      <c r="Z7">
        <f t="shared" si="0"/>
        <v>0</v>
      </c>
      <c r="AA7">
        <f t="shared" si="0"/>
        <v>0</v>
      </c>
      <c r="AB7">
        <f t="shared" si="0"/>
        <v>0</v>
      </c>
      <c r="AC7">
        <f t="shared" si="0"/>
        <v>0</v>
      </c>
      <c r="AD7">
        <f t="shared" si="0"/>
        <v>0</v>
      </c>
      <c r="AE7">
        <f t="shared" si="0"/>
        <v>0</v>
      </c>
      <c r="AF7">
        <f t="shared" si="0"/>
        <v>0</v>
      </c>
      <c r="AG7">
        <f t="shared" si="0"/>
        <v>0</v>
      </c>
      <c r="AH7">
        <f t="shared" si="0"/>
        <v>0</v>
      </c>
      <c r="AI7">
        <f t="shared" si="0"/>
        <v>0</v>
      </c>
      <c r="AJ7">
        <f t="shared" si="0"/>
        <v>0</v>
      </c>
      <c r="AK7">
        <f t="shared" si="0"/>
        <v>0</v>
      </c>
      <c r="AL7">
        <f t="shared" si="0"/>
        <v>0</v>
      </c>
      <c r="AM7">
        <f t="shared" si="0"/>
        <v>0</v>
      </c>
      <c r="AN7">
        <f t="shared" si="0"/>
        <v>0</v>
      </c>
      <c r="AO7">
        <f t="shared" si="0"/>
        <v>0</v>
      </c>
      <c r="AP7">
        <f t="shared" si="0"/>
        <v>0</v>
      </c>
      <c r="AQ7">
        <f t="shared" si="0"/>
        <v>0</v>
      </c>
      <c r="AR7">
        <f t="shared" si="0"/>
        <v>0</v>
      </c>
      <c r="AS7">
        <f t="shared" si="0"/>
        <v>0</v>
      </c>
      <c r="AT7">
        <f t="shared" si="0"/>
        <v>0</v>
      </c>
      <c r="AU7">
        <f t="shared" si="0"/>
        <v>0</v>
      </c>
      <c r="AV7">
        <f t="shared" si="0"/>
        <v>0</v>
      </c>
      <c r="AW7">
        <f t="shared" si="0"/>
        <v>0</v>
      </c>
      <c r="AX7">
        <f t="shared" si="0"/>
        <v>0</v>
      </c>
      <c r="AY7">
        <f t="shared" si="0"/>
        <v>0</v>
      </c>
      <c r="AZ7">
        <f t="shared" si="0"/>
        <v>0</v>
      </c>
      <c r="BA7">
        <f t="shared" si="0"/>
        <v>0</v>
      </c>
      <c r="BB7">
        <f t="shared" si="0"/>
        <v>0</v>
      </c>
      <c r="BC7">
        <f t="shared" si="0"/>
        <v>0</v>
      </c>
      <c r="BD7">
        <f t="shared" si="0"/>
        <v>0</v>
      </c>
      <c r="BE7">
        <f t="shared" si="0"/>
        <v>0</v>
      </c>
      <c r="BF7">
        <f t="shared" si="0"/>
        <v>0</v>
      </c>
      <c r="BG7">
        <f t="shared" si="0"/>
        <v>0</v>
      </c>
      <c r="BH7">
        <f t="shared" si="0"/>
        <v>0</v>
      </c>
      <c r="BI7">
        <f t="shared" si="0"/>
        <v>0</v>
      </c>
      <c r="BJ7">
        <f t="shared" si="0"/>
        <v>0</v>
      </c>
      <c r="BK7">
        <f t="shared" si="0"/>
        <v>0</v>
      </c>
      <c r="BL7">
        <f t="shared" si="0"/>
        <v>0</v>
      </c>
      <c r="BM7">
        <f t="shared" si="0"/>
        <v>0</v>
      </c>
      <c r="BN7">
        <f t="shared" ref="BN7:DU7" si="1">BN2-BN4</f>
        <v>0</v>
      </c>
      <c r="BO7">
        <f t="shared" si="1"/>
        <v>0</v>
      </c>
      <c r="BP7">
        <f t="shared" si="1"/>
        <v>0</v>
      </c>
      <c r="BQ7">
        <f t="shared" si="1"/>
        <v>0</v>
      </c>
      <c r="BR7">
        <f t="shared" si="1"/>
        <v>0</v>
      </c>
      <c r="BS7">
        <f t="shared" si="1"/>
        <v>0</v>
      </c>
      <c r="BT7">
        <f t="shared" si="1"/>
        <v>0</v>
      </c>
      <c r="BU7">
        <f t="shared" si="1"/>
        <v>0</v>
      </c>
      <c r="BV7">
        <f t="shared" si="1"/>
        <v>0</v>
      </c>
      <c r="BW7">
        <f t="shared" si="1"/>
        <v>0</v>
      </c>
      <c r="BX7">
        <f t="shared" si="1"/>
        <v>0</v>
      </c>
      <c r="BY7">
        <f t="shared" si="1"/>
        <v>0</v>
      </c>
      <c r="BZ7">
        <f t="shared" si="1"/>
        <v>0</v>
      </c>
      <c r="CA7">
        <f t="shared" si="1"/>
        <v>0</v>
      </c>
      <c r="CB7">
        <f t="shared" si="1"/>
        <v>0</v>
      </c>
      <c r="CC7">
        <f t="shared" si="1"/>
        <v>0</v>
      </c>
      <c r="CD7">
        <f t="shared" si="1"/>
        <v>0</v>
      </c>
      <c r="CE7">
        <f t="shared" si="1"/>
        <v>0</v>
      </c>
      <c r="CF7">
        <f t="shared" si="1"/>
        <v>0</v>
      </c>
      <c r="CG7">
        <f t="shared" si="1"/>
        <v>0</v>
      </c>
      <c r="CH7">
        <f t="shared" si="1"/>
        <v>0</v>
      </c>
      <c r="CI7">
        <f t="shared" si="1"/>
        <v>0</v>
      </c>
      <c r="CJ7">
        <f t="shared" si="1"/>
        <v>0</v>
      </c>
      <c r="CK7">
        <f t="shared" si="1"/>
        <v>0</v>
      </c>
      <c r="CL7">
        <f t="shared" si="1"/>
        <v>0</v>
      </c>
      <c r="CM7">
        <f t="shared" si="1"/>
        <v>0</v>
      </c>
      <c r="CN7">
        <f t="shared" si="1"/>
        <v>0</v>
      </c>
      <c r="CO7">
        <f t="shared" si="1"/>
        <v>0</v>
      </c>
      <c r="CP7">
        <f t="shared" si="1"/>
        <v>0</v>
      </c>
      <c r="CQ7">
        <f t="shared" si="1"/>
        <v>0</v>
      </c>
      <c r="CR7">
        <f t="shared" si="1"/>
        <v>0</v>
      </c>
      <c r="CS7">
        <f t="shared" si="1"/>
        <v>0</v>
      </c>
      <c r="CT7">
        <f t="shared" si="1"/>
        <v>0</v>
      </c>
      <c r="CU7">
        <f t="shared" si="1"/>
        <v>0</v>
      </c>
      <c r="CV7">
        <f t="shared" si="1"/>
        <v>0</v>
      </c>
      <c r="CW7">
        <f t="shared" si="1"/>
        <v>0</v>
      </c>
      <c r="CX7">
        <f t="shared" si="1"/>
        <v>0</v>
      </c>
      <c r="CY7">
        <f t="shared" si="1"/>
        <v>0</v>
      </c>
      <c r="CZ7">
        <f t="shared" si="1"/>
        <v>0</v>
      </c>
      <c r="DA7">
        <f t="shared" si="1"/>
        <v>0</v>
      </c>
      <c r="DB7">
        <f t="shared" si="1"/>
        <v>0</v>
      </c>
      <c r="DC7">
        <f t="shared" si="1"/>
        <v>0</v>
      </c>
      <c r="DD7">
        <f t="shared" si="1"/>
        <v>0</v>
      </c>
      <c r="DE7">
        <f t="shared" si="1"/>
        <v>0</v>
      </c>
      <c r="DF7">
        <f t="shared" si="1"/>
        <v>0</v>
      </c>
      <c r="DG7">
        <f t="shared" si="1"/>
        <v>0</v>
      </c>
      <c r="DH7">
        <f t="shared" si="1"/>
        <v>0</v>
      </c>
      <c r="DI7">
        <f t="shared" si="1"/>
        <v>0</v>
      </c>
      <c r="DJ7">
        <f t="shared" si="1"/>
        <v>0</v>
      </c>
      <c r="DK7">
        <f t="shared" si="1"/>
        <v>0</v>
      </c>
      <c r="DL7">
        <f t="shared" si="1"/>
        <v>0</v>
      </c>
      <c r="DM7">
        <f t="shared" si="1"/>
        <v>0</v>
      </c>
      <c r="DN7">
        <f t="shared" si="1"/>
        <v>0</v>
      </c>
      <c r="DO7">
        <f t="shared" si="1"/>
        <v>0</v>
      </c>
      <c r="DP7">
        <f t="shared" si="1"/>
        <v>0</v>
      </c>
      <c r="DQ7">
        <f t="shared" si="1"/>
        <v>0</v>
      </c>
      <c r="DR7">
        <f t="shared" si="1"/>
        <v>0</v>
      </c>
      <c r="DS7">
        <f t="shared" si="1"/>
        <v>0</v>
      </c>
      <c r="DT7">
        <f t="shared" si="1"/>
        <v>0</v>
      </c>
      <c r="DU7">
        <f t="shared" si="1"/>
        <v>0</v>
      </c>
      <c r="DV7">
        <f t="shared" ref="DV7:EM7" si="2">DV2-DV4</f>
        <v>0</v>
      </c>
      <c r="DW7">
        <f t="shared" si="2"/>
        <v>0</v>
      </c>
      <c r="DX7">
        <f t="shared" si="2"/>
        <v>0</v>
      </c>
      <c r="DY7">
        <f t="shared" si="2"/>
        <v>0</v>
      </c>
      <c r="DZ7">
        <f t="shared" si="2"/>
        <v>0</v>
      </c>
      <c r="EA7">
        <f t="shared" si="2"/>
        <v>0</v>
      </c>
      <c r="EB7">
        <f t="shared" si="2"/>
        <v>0</v>
      </c>
      <c r="EC7">
        <f t="shared" si="2"/>
        <v>0</v>
      </c>
      <c r="ED7">
        <f t="shared" si="2"/>
        <v>0</v>
      </c>
      <c r="EE7">
        <f t="shared" si="2"/>
        <v>0</v>
      </c>
      <c r="EF7">
        <f t="shared" si="2"/>
        <v>0</v>
      </c>
      <c r="EG7">
        <f t="shared" si="2"/>
        <v>0</v>
      </c>
      <c r="EH7">
        <f t="shared" si="2"/>
        <v>0</v>
      </c>
      <c r="EI7">
        <f t="shared" si="2"/>
        <v>0</v>
      </c>
      <c r="EJ7">
        <f t="shared" si="2"/>
        <v>0</v>
      </c>
      <c r="EK7">
        <f t="shared" si="2"/>
        <v>0</v>
      </c>
      <c r="EL7">
        <f t="shared" si="2"/>
        <v>0</v>
      </c>
      <c r="EM7">
        <f t="shared" si="2"/>
        <v>0</v>
      </c>
      <c r="EO7" t="e">
        <f>SUM(A7:EN7)</f>
        <v>#VALUE!</v>
      </c>
    </row>
  </sheetData>
  <sheetProtection algorithmName="SHA-512" hashValue="fIBjYMTPoH5kULAllRDYkOHrpgX+Fot/PTwch0pe0O+cStHfK4tLNRnHvItTL+Sz4pLhnHlXf1x8ilYIyHJCAA==" saltValue="qPHNpQCSjZKKrt484yU6/g==" spinCount="100000" sheet="1" objects="1" scenarios="1" selectLockedCells="1" selectUnlockedCells="1"/>
  <phoneticPr fontId="27" type="noConversion"/>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9A559152AFDC84E9540C179E9B2582D" ma:contentTypeVersion="17" ma:contentTypeDescription="Create a new document." ma:contentTypeScope="" ma:versionID="df1fb8ccd6790f9219a47fab19e896d5">
  <xsd:schema xmlns:xsd="http://www.w3.org/2001/XMLSchema" xmlns:xs="http://www.w3.org/2001/XMLSchema" xmlns:p="http://schemas.microsoft.com/office/2006/metadata/properties" xmlns:ns2="9d004e34-1593-4a4d-a6d6-22ce1bf23174" xmlns:ns3="3fe5b9ef-c856-4687-b681-b0ae9fd40516" targetNamespace="http://schemas.microsoft.com/office/2006/metadata/properties" ma:root="true" ma:fieldsID="134f3642e027211923d2c961c1007238" ns2:_="" ns3:_="">
    <xsd:import namespace="9d004e34-1593-4a4d-a6d6-22ce1bf23174"/>
    <xsd:import namespace="3fe5b9ef-c856-4687-b681-b0ae9fd4051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004e34-1593-4a4d-a6d6-22ce1bf231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8074554-47ec-4f79-b82d-c7c215886e3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fe5b9ef-c856-4687-b681-b0ae9fd4051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f03ed166-3487-41bf-882c-02aad69c3cdc}" ma:internalName="TaxCatchAll" ma:showField="CatchAllData" ma:web="3fe5b9ef-c856-4687-b681-b0ae9fd405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3fe5b9ef-c856-4687-b681-b0ae9fd40516" xsi:nil="true"/>
    <lcf76f155ced4ddcb4097134ff3c332f xmlns="9d004e34-1593-4a4d-a6d6-22ce1bf2317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1E7FD6-5F19-40DC-A55B-2C59E37D79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004e34-1593-4a4d-a6d6-22ce1bf23174"/>
    <ds:schemaRef ds:uri="3fe5b9ef-c856-4687-b681-b0ae9fd4051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9D8E03-A421-49B5-BF37-441C7D16B48C}">
  <ds:schemaRefs>
    <ds:schemaRef ds:uri="http://schemas.microsoft.com/office/2006/metadata/properties"/>
    <ds:schemaRef ds:uri="http://schemas.microsoft.com/office/infopath/2007/PartnerControls"/>
    <ds:schemaRef ds:uri="http://purl.org/dc/dcmitype/"/>
    <ds:schemaRef ds:uri="http://schemas.microsoft.com/office/2006/documentManagement/types"/>
    <ds:schemaRef ds:uri="http://purl.org/dc/elements/1.1/"/>
    <ds:schemaRef ds:uri="9d004e34-1593-4a4d-a6d6-22ce1bf23174"/>
    <ds:schemaRef ds:uri="http://schemas.openxmlformats.org/package/2006/metadata/core-properties"/>
    <ds:schemaRef ds:uri="3fe5b9ef-c856-4687-b681-b0ae9fd40516"/>
    <ds:schemaRef ds:uri="http://www.w3.org/XML/1998/namespace"/>
    <ds:schemaRef ds:uri="http://purl.org/dc/terms/"/>
  </ds:schemaRefs>
</ds:datastoreItem>
</file>

<file path=customXml/itemProps3.xml><?xml version="1.0" encoding="utf-8"?>
<ds:datastoreItem xmlns:ds="http://schemas.openxmlformats.org/officeDocument/2006/customXml" ds:itemID="{6B052315-654A-4A6A-9EFE-CCA2FD32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iHub Project (EN)</vt:lpstr>
      <vt:lpstr>Sheet1</vt:lpstr>
      <vt:lpstr>iHub Project (FR)</vt:lpstr>
      <vt:lpstr>Data Collection</vt:lpstr>
      <vt:lpstr>'iHub Project (EN)'!Print_Area</vt:lpstr>
      <vt:lpstr>'iHub Project (FR)'!Print_Area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Krezek</dc:creator>
  <cp:keywords/>
  <dc:description/>
  <cp:lastModifiedBy>Natalie Chaumont, CEWIL Canada</cp:lastModifiedBy>
  <cp:revision/>
  <cp:lastPrinted>2021-04-23T20:22:43Z</cp:lastPrinted>
  <dcterms:created xsi:type="dcterms:W3CDTF">2021-01-29T17:39:30Z</dcterms:created>
  <dcterms:modified xsi:type="dcterms:W3CDTF">2024-02-28T15:42:58Z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0x010100E9A559152AFDC84E9540C179E9B2582D</vt:lpwstr>
  </property>
  <property fmtid="{D5CDD505-2E9C-101B-9397-08002B2CF9AE}" pid="3" name="MediaServiceImageTags">
    <vt:lpwstr/>
  </property>
</Properties>
</file>